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Workgroup\Requests\2025\Powerplay\_2025 Checking\ac25-25030 Knife firearm violence w. regional data\For client\"/>
    </mc:Choice>
  </mc:AlternateContent>
  <xr:revisionPtr revIDLastSave="0" documentId="13_ncr:1_{C9D9C0BB-0513-44BE-A3D2-14BE04957D6F}" xr6:coauthVersionLast="47" xr6:coauthVersionMax="47" xr10:uidLastSave="{00000000-0000-0000-0000-000000000000}"/>
  <bookViews>
    <workbookView xWindow="-110" yWindow="-110" windowWidth="25820" windowHeight="13900" tabRatio="929" xr2:uid="{A4B7AE00-BD9B-4E38-A3F0-D35D3CC83BCA}"/>
  </bookViews>
  <sheets>
    <sheet name="Contents " sheetId="26" r:id="rId1"/>
    <sheet name="1. Trends - NSW" sheetId="25" r:id="rId2"/>
    <sheet name="2. Firearm violence - charts" sheetId="29" r:id="rId3"/>
    <sheet name="3. Knife violence - charts" sheetId="31" r:id="rId4"/>
    <sheet name="4. Firearm violence" sheetId="27" r:id="rId5"/>
    <sheet name="5. Knife violence" sheetId="28" r:id="rId6"/>
    <sheet name="6. Trends - SA4 firearm" sheetId="32" r:id="rId7"/>
    <sheet name="7. Trends - SA4 knife" sheetId="33" r:id="rId8"/>
  </sheets>
  <definedNames>
    <definedName name="_xlnm._FilterDatabase" localSheetId="4" hidden="1">'4. Firearm violence'!$A$6:$X$66</definedName>
    <definedName name="_xlnm._FilterDatabase" localSheetId="5" hidden="1">'5. Knife violence'!$A$6:$X$66</definedName>
    <definedName name="_xlnm._FilterDatabase" localSheetId="6" hidden="1">'6. Trends - SA4 firearm'!$A$5:$AA$98</definedName>
    <definedName name="_xlnm._FilterDatabase" localSheetId="7" hidden="1">'7. Trends - SA4 knife'!$A$5:$AA$98</definedName>
    <definedName name="ID" localSheetId="1" hidden="1">"17b76a91-955d-4d4d-bdc6-5f4a9c5ba6d7"</definedName>
    <definedName name="ID" localSheetId="2" hidden="1">"cedc4707-6976-4a5b-b3b5-e33f83bf00a2"</definedName>
    <definedName name="ID" localSheetId="3" hidden="1">"a2b59e77-6de3-48f0-8371-1fdadc1a329c"</definedName>
    <definedName name="ID" localSheetId="4" hidden="1">"6ffeb625-ba01-4abc-8ce1-f96e6ee07d97"</definedName>
    <definedName name="ID" localSheetId="5" hidden="1">"959c6fa6-ad40-4257-a6b2-7cd9d2145fe2"</definedName>
    <definedName name="ID" localSheetId="6" hidden="1">"17b76a91-955d-4d4d-bdc6-5f4a9c5ba6d7"</definedName>
    <definedName name="ID" localSheetId="7" hidden="1">"17b76a91-955d-4d4d-bdc6-5f4a9c5ba6d7"</definedName>
    <definedName name="ID" localSheetId="0" hidden="1">"6553e916-e2ee-4acf-ad49-5df88d82e121"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2" i="32" l="1"/>
  <c r="AC73" i="32"/>
  <c r="AC74" i="32"/>
  <c r="AC75" i="32"/>
  <c r="AC76" i="32"/>
  <c r="AC77" i="32"/>
  <c r="AC78" i="32"/>
  <c r="AC79" i="32"/>
  <c r="AC80" i="32"/>
  <c r="AC81" i="32"/>
  <c r="AC84" i="32"/>
  <c r="AC86" i="32"/>
  <c r="AC87" i="32"/>
  <c r="AC88" i="32"/>
  <c r="AC89" i="32"/>
  <c r="AC90" i="32"/>
  <c r="AC91" i="32"/>
  <c r="AC93" i="32"/>
  <c r="AC94" i="32"/>
  <c r="AC95" i="32"/>
  <c r="AC96" i="32"/>
  <c r="AC97" i="32"/>
  <c r="AC98" i="32"/>
  <c r="AC71" i="32"/>
  <c r="AC41" i="32"/>
  <c r="AC43" i="32"/>
  <c r="AC45" i="32"/>
  <c r="AC46" i="32"/>
  <c r="AC47" i="32"/>
  <c r="AC56" i="32"/>
  <c r="AC58" i="32"/>
  <c r="AC63" i="32"/>
  <c r="AC66" i="32"/>
  <c r="AC67" i="32"/>
  <c r="AC14" i="32"/>
  <c r="AC17" i="32"/>
  <c r="AC18" i="32"/>
  <c r="AC19" i="32"/>
  <c r="AC20" i="32"/>
  <c r="AC21" i="32"/>
  <c r="AC22" i="32"/>
  <c r="AC24" i="32"/>
  <c r="AC25" i="32"/>
  <c r="AC27" i="32"/>
  <c r="AC32" i="32"/>
  <c r="AC33" i="32"/>
  <c r="AC35" i="32"/>
  <c r="AC37" i="32"/>
  <c r="AC13" i="32"/>
  <c r="A1" i="28"/>
  <c r="A1" i="27"/>
  <c r="X6" i="28"/>
  <c r="W6" i="28"/>
  <c r="V6" i="28"/>
  <c r="U6" i="28"/>
  <c r="T6" i="28"/>
  <c r="S6" i="28"/>
  <c r="R6" i="28"/>
  <c r="Q6" i="28"/>
  <c r="P6" i="28"/>
  <c r="O6" i="28"/>
  <c r="N6" i="28"/>
  <c r="M6" i="28"/>
  <c r="L6" i="28"/>
  <c r="K6" i="28"/>
  <c r="J6" i="28"/>
  <c r="I6" i="28"/>
  <c r="H6" i="28"/>
  <c r="G6" i="28"/>
  <c r="F6" i="28"/>
  <c r="E6" i="28"/>
  <c r="G6" i="27"/>
  <c r="H6" i="27"/>
  <c r="I6" i="27"/>
  <c r="J6" i="27"/>
  <c r="K6" i="27"/>
  <c r="L6" i="27"/>
  <c r="M6" i="27"/>
  <c r="N6" i="27"/>
  <c r="O6" i="27"/>
  <c r="P6" i="27"/>
  <c r="Q6" i="27"/>
  <c r="R6" i="27"/>
  <c r="S6" i="27"/>
  <c r="T6" i="27"/>
  <c r="U6" i="27"/>
  <c r="V6" i="27"/>
  <c r="W6" i="27"/>
  <c r="X6" i="27"/>
  <c r="F6" i="27"/>
  <c r="E6" i="27"/>
  <c r="Z25" i="25"/>
  <c r="Y25" i="25"/>
  <c r="X25" i="25"/>
  <c r="W25" i="25"/>
  <c r="V25" i="25"/>
  <c r="U25" i="25"/>
  <c r="T25" i="25"/>
  <c r="S25" i="25"/>
  <c r="R25" i="25"/>
  <c r="Q25" i="25"/>
  <c r="P25" i="25"/>
  <c r="O25" i="25"/>
  <c r="N25" i="25"/>
  <c r="M25" i="25"/>
  <c r="L25" i="25"/>
  <c r="K25" i="25"/>
  <c r="J25" i="25"/>
  <c r="I25" i="25"/>
  <c r="H25" i="25"/>
  <c r="G25" i="25"/>
  <c r="J5" i="25"/>
  <c r="K5" i="25"/>
  <c r="L5" i="25"/>
  <c r="M5" i="25"/>
  <c r="N5" i="25"/>
  <c r="O5" i="25"/>
  <c r="P5" i="25"/>
  <c r="Q5" i="25"/>
  <c r="R5" i="25"/>
  <c r="S5" i="25"/>
  <c r="T5" i="25"/>
  <c r="U5" i="25"/>
  <c r="V5" i="25"/>
  <c r="W5" i="25"/>
  <c r="X5" i="25"/>
  <c r="Y5" i="25"/>
  <c r="Z5" i="25"/>
  <c r="I5" i="25"/>
  <c r="H5" i="25"/>
  <c r="G5" i="25"/>
</calcChain>
</file>

<file path=xl/sharedStrings.xml><?xml version="1.0" encoding="utf-8"?>
<sst xmlns="http://schemas.openxmlformats.org/spreadsheetml/2006/main" count="1893" uniqueCount="138">
  <si>
    <t>Firearm and knife violence</t>
  </si>
  <si>
    <t>Contents</t>
  </si>
  <si>
    <t>Table Number</t>
  </si>
  <si>
    <t>1a</t>
  </si>
  <si>
    <t>Number of selected violent incidents where a firearm or knife was recorded by NSW Police by weapon, offence type and year</t>
  </si>
  <si>
    <t>1b</t>
  </si>
  <si>
    <t>Rate per 100,000 pop. of selected violent incidents where a firearm or knife was recorded by NSW Police by weapon, offence type and year</t>
  </si>
  <si>
    <t>Charts</t>
  </si>
  <si>
    <t>3a &amp; 3b</t>
  </si>
  <si>
    <t>Firearm violence</t>
  </si>
  <si>
    <r>
      <t xml:space="preserve">Number and rate per 100,000 pop. of victims, persons of interest (POIs) and incidents of selected violent offences where a </t>
    </r>
    <r>
      <rPr>
        <b/>
        <sz val="10"/>
        <color theme="1"/>
        <rFont val="Arial"/>
        <family val="2"/>
      </rPr>
      <t>firearm</t>
    </r>
    <r>
      <rPr>
        <sz val="10"/>
        <color theme="1"/>
        <rFont val="Arial"/>
        <family val="2"/>
      </rPr>
      <t xml:space="preserve"> was recorded by NSW Police by:</t>
    </r>
  </si>
  <si>
    <t>Victim age</t>
  </si>
  <si>
    <t>Person of interest age</t>
  </si>
  <si>
    <t>Incident region</t>
  </si>
  <si>
    <t>Knife violence</t>
  </si>
  <si>
    <r>
      <t xml:space="preserve">Number and rate per 100,000 pop. of victims, persons of interest (POIs) and incidents of selected violent offences where a </t>
    </r>
    <r>
      <rPr>
        <b/>
        <sz val="10"/>
        <color theme="1"/>
        <rFont val="Arial"/>
        <family val="2"/>
      </rPr>
      <t>knife</t>
    </r>
    <r>
      <rPr>
        <sz val="10"/>
        <color theme="1"/>
        <rFont val="Arial"/>
        <family val="2"/>
      </rPr>
      <t xml:space="preserve"> was recorded by NSW Police by:</t>
    </r>
  </si>
  <si>
    <t>For further information about these and related statistics, contact the NSW Bureau of Crime Statistics on 02 8688 9800 or email bcsr@dcj.nsw.gov.au</t>
  </si>
  <si>
    <t xml:space="preserve">The data is sourced from the NSWPF's operational system for recording of crimes known as the Computerised Operational Policing System (COPS). This provides us with information on the incident, victim and person of interest (POI) when an offence is recorded by NSW Police. It is important to note that the POI data is restricted to those above 10 years old as this is the age of criminal responsibility which allows an individual to be charged with a crime.  </t>
  </si>
  <si>
    <r>
      <t xml:space="preserve">Table 1a. </t>
    </r>
    <r>
      <rPr>
        <b/>
        <u/>
        <sz val="11"/>
        <color theme="1"/>
        <rFont val="Calibri"/>
        <family val="2"/>
        <scheme val="minor"/>
      </rPr>
      <t>Number^</t>
    </r>
    <r>
      <rPr>
        <b/>
        <sz val="11"/>
        <color theme="1"/>
        <rFont val="Calibri"/>
        <family val="2"/>
        <scheme val="minor"/>
      </rPr>
      <t xml:space="preserve"> of selected violent incidents where a firearm or knife was recorded by NSW Police by weapon, offence type and year</t>
    </r>
  </si>
  <si>
    <t>Offence</t>
  </si>
  <si>
    <t>Trend and annual average percentage change</t>
  </si>
  <si>
    <t>2 year trend</t>
  </si>
  <si>
    <t>5 year trend</t>
  </si>
  <si>
    <t>10 year trend</t>
  </si>
  <si>
    <t>20 year trend</t>
  </si>
  <si>
    <t>Firearm</t>
  </si>
  <si>
    <t>Knife*</t>
  </si>
  <si>
    <t>^ Shows the results of a statistical test for a significant upward or downward trend in the monthly number of criminal incidents recorded. Where the trend is significant (i.e. p &lt; .05) the percentage change in the number of incidents between the last 12-month period and the comparison 12 month period is shown. Significant upward trends are highlighted in red; significant downward trends are highlighted in green. 'Stable' indicates there was no significant upward or downward trend.</t>
  </si>
  <si>
    <t>** For murder, incident counts represent the number of individual victims rather than the number of incidents</t>
  </si>
  <si>
    <t>* The weapon category 'Knife' includes incidents involving knives, swords, scissors, screwdrivers</t>
  </si>
  <si>
    <r>
      <t xml:space="preserve">Table 1b. </t>
    </r>
    <r>
      <rPr>
        <b/>
        <u/>
        <sz val="11"/>
        <color theme="1"/>
        <rFont val="Calibri"/>
        <family val="2"/>
        <scheme val="minor"/>
      </rPr>
      <t>Rate^ per 100,000 pop.</t>
    </r>
    <r>
      <rPr>
        <b/>
        <sz val="11"/>
        <color theme="1"/>
        <rFont val="Calibri"/>
        <family val="2"/>
        <scheme val="minor"/>
      </rPr>
      <t xml:space="preserve"> of selected violent incidents where a firearm or knife was recorded by NSW Police by weapon, offence type and year</t>
    </r>
  </si>
  <si>
    <t xml:space="preserve">n.c. - not calculated. If any of the 12-monthly totals in the series have a value of less than 20, a trend test is not conducted. </t>
  </si>
  <si>
    <r>
      <rPr>
        <b/>
        <sz val="11"/>
        <color theme="1"/>
        <rFont val="Calibri"/>
        <family val="2"/>
        <scheme val="minor"/>
      </rPr>
      <t>NOTE 1:</t>
    </r>
    <r>
      <rPr>
        <sz val="11"/>
        <color theme="1"/>
        <rFont val="Calibri"/>
        <family val="2"/>
        <scheme val="minor"/>
      </rPr>
      <t xml:space="preserve"> 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</si>
  <si>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r>
      <rPr>
        <b/>
        <u/>
        <sz val="11"/>
        <color theme="10"/>
        <rFont val="Calibri"/>
        <family val="2"/>
        <scheme val="minor"/>
      </rPr>
      <t>NOTE 2</t>
    </r>
    <r>
      <rPr>
        <u/>
        <sz val="11"/>
        <color theme="10"/>
        <rFont val="Calibri"/>
        <family val="2"/>
        <scheme val="minor"/>
      </rPr>
      <t>: For information about recorded crime data please see our ‘Using crime statistics’ webpage.</t>
    </r>
  </si>
  <si>
    <t>Source: NSW Bureau of Crime Statistics and Research</t>
  </si>
  <si>
    <t>Please retain this reference number for future correspondence</t>
  </si>
  <si>
    <r>
      <rPr>
        <b/>
        <sz val="11"/>
        <color theme="1"/>
        <rFont val="Calibri"/>
        <family val="2"/>
        <scheme val="minor"/>
      </rPr>
      <t xml:space="preserve">NOTE 1: </t>
    </r>
    <r>
      <rPr>
        <sz val="11"/>
        <color theme="1"/>
        <rFont val="Calibri"/>
        <family val="2"/>
        <scheme val="minor"/>
      </rPr>
      <t xml:space="preserve">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</si>
  <si>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t xml:space="preserve">by victim age, POI age, or incident region. </t>
  </si>
  <si>
    <t>Measure</t>
  </si>
  <si>
    <t>^ For the rate calculations, specialised population data were prepared and provided to BOCSAR by the Australian Bureau of Statistics.</t>
  </si>
  <si>
    <r>
      <rPr>
        <b/>
        <sz val="11"/>
        <color theme="1"/>
        <rFont val="Calibri"/>
        <family val="2"/>
        <scheme val="minor"/>
      </rPr>
      <t>NOTE 3:</t>
    </r>
    <r>
      <rPr>
        <sz val="11"/>
        <color theme="1"/>
        <rFont val="Calibri"/>
        <family val="2"/>
        <scheme val="minor"/>
      </rPr>
      <t xml:space="preserve"> This table includes victims and persons of interest with known age.</t>
    </r>
  </si>
  <si>
    <t>Reference: 25-24176</t>
  </si>
  <si>
    <t>NSW Recorded Crime Statistics, Jul 2005 - Jun 2025</t>
  </si>
  <si>
    <t>Jul 2005 - Jun 2006</t>
  </si>
  <si>
    <t>Jul 2006 - Jun 2007</t>
  </si>
  <si>
    <t>Jul 2007 - Jun 2008</t>
  </si>
  <si>
    <t>Jul 2008 - Jun 2009</t>
  </si>
  <si>
    <t>Jul 2009 - Jun 2010</t>
  </si>
  <si>
    <t>Jul 2010 - Jun 2011</t>
  </si>
  <si>
    <t>Jul 2011 - Jun 2012</t>
  </si>
  <si>
    <t>Jul 2012 - Jun 2013</t>
  </si>
  <si>
    <t>Jul 2013 - Jun 2014</t>
  </si>
  <si>
    <t>Jul 2014 - Jun 2015</t>
  </si>
  <si>
    <t>Jul 2015 - Jun 2016</t>
  </si>
  <si>
    <t>Jul 2016 - Jun 2017</t>
  </si>
  <si>
    <t>Jul 2017 - Jun 2018</t>
  </si>
  <si>
    <t>Jul 2018 - Jun 2019</t>
  </si>
  <si>
    <t>Jul 2019 - Jun 2020</t>
  </si>
  <si>
    <t>Jul 2020 - Jun 2021</t>
  </si>
  <si>
    <t>Jul 2021 - Jun 2022</t>
  </si>
  <si>
    <t>Jul 2022 - Jun 2023</t>
  </si>
  <si>
    <t>Jul 2023 - Jun 2024</t>
  </si>
  <si>
    <t>Jul 2024 - Jun 2025</t>
  </si>
  <si>
    <t>Murder**</t>
  </si>
  <si>
    <t>n.c.</t>
  </si>
  <si>
    <t>Attempted murder</t>
  </si>
  <si>
    <t>Non-domestic assault</t>
  </si>
  <si>
    <t>stable</t>
  </si>
  <si>
    <t>Domestic assault</t>
  </si>
  <si>
    <t>Robbery</t>
  </si>
  <si>
    <t>Victims</t>
  </si>
  <si>
    <t>0 to 17 years</t>
  </si>
  <si>
    <t>Count</t>
  </si>
  <si>
    <t>Rate</t>
  </si>
  <si>
    <t>18 and over</t>
  </si>
  <si>
    <t>Person of interest</t>
  </si>
  <si>
    <t>10 to 17 years</t>
  </si>
  <si>
    <t>Location</t>
  </si>
  <si>
    <t>Incidents in Greater Sydney</t>
  </si>
  <si>
    <t>Incidents in Regional NSW</t>
  </si>
  <si>
    <t>Rate per 100,000 pop*</t>
  </si>
  <si>
    <t>Ratio to NSW</t>
  </si>
  <si>
    <t>Population</t>
  </si>
  <si>
    <t>Murray</t>
  </si>
  <si>
    <t>Coffs Harbour - Grafton</t>
  </si>
  <si>
    <t>New England And North West</t>
  </si>
  <si>
    <t>Far West And Orana</t>
  </si>
  <si>
    <t>Sydney - Blacktown</t>
  </si>
  <si>
    <t>Richmond - Tweed</t>
  </si>
  <si>
    <t>Sydney - Parramatta</t>
  </si>
  <si>
    <t>Central West</t>
  </si>
  <si>
    <t>Capital Region</t>
  </si>
  <si>
    <t>Hunter Valley Exc Newcastle</t>
  </si>
  <si>
    <t>Illawarra</t>
  </si>
  <si>
    <t>Riverina</t>
  </si>
  <si>
    <t>Newcastle And Lake Macquarie</t>
  </si>
  <si>
    <t>Sydney - Outer South West</t>
  </si>
  <si>
    <t>Sydney - Outer West And Blue Mountains</t>
  </si>
  <si>
    <t>Sydney - Inner South West</t>
  </si>
  <si>
    <t>Sydney - South West</t>
  </si>
  <si>
    <t>Central Coast</t>
  </si>
  <si>
    <t>Mid North Coast</t>
  </si>
  <si>
    <t>Southern Highlands And Shoalhaven</t>
  </si>
  <si>
    <t>Sydney - Baulkham Hills And Hawkesbury</t>
  </si>
  <si>
    <t>Sydney - Northern Beaches</t>
  </si>
  <si>
    <t>Sydney - Ryde</t>
  </si>
  <si>
    <t>Sydney - North Sydney And Hornsby</t>
  </si>
  <si>
    <t>Sydney - Eastern Suburbs</t>
  </si>
  <si>
    <t>Sydney - Inner West</t>
  </si>
  <si>
    <t>Sydney - City And Inner South</t>
  </si>
  <si>
    <t>Non-domestic violence related assault</t>
  </si>
  <si>
    <t>Regional NSW</t>
  </si>
  <si>
    <t>Greater Sydney</t>
  </si>
  <si>
    <t>Sydney - Sutherland</t>
  </si>
  <si>
    <t>Domestic violence related assault</t>
  </si>
  <si>
    <t>Trends - counts and rates: NSW</t>
  </si>
  <si>
    <t>Trends - counts and rates: Regions</t>
  </si>
  <si>
    <t>Number of non-domestic assault, domestic assault and robbery incidents where a knife was recorded by NSW Police by, offence type, SA4 region where incident occurred and year</t>
  </si>
  <si>
    <t>Number of non-domestic assault, domestic assault and robbery incidents where a firearm was recorded by NSW Police by, offence type, SA4 region where incident occurred and year</t>
  </si>
  <si>
    <t>NSW Recorded Crime Statistics, July 2005 to June 2025</t>
  </si>
  <si>
    <t>Number of selected violent incidents where a firearm was recorded by NSW Police: Jul 2005 to Jun 2025</t>
  </si>
  <si>
    <t>Number of selected violent incidents where a knife was recorded by NSW Police:  Jul 2005 to Jun 2025</t>
  </si>
  <si>
    <t xml:space="preserve">The data in this file presents the count, rate and trends of selected violent offences where the use of a firearm or knife was recorded from July 2005 to June 2025, by victim age, POI age and incident location. </t>
  </si>
  <si>
    <t>Table 5. Number and rate^ per 100,000 pop. of victims, persons of interest (POIs) and incidents of selected violent offences where a knife* was recorded by NSW Police</t>
  </si>
  <si>
    <t>Table 4. Number and rate^ per 100,000 pop. of victims, persons of interest (POIs) and incidents of selected violent offences where a firearm was recorded by NSW Police</t>
  </si>
  <si>
    <r>
      <t xml:space="preserve">Table 6a. </t>
    </r>
    <r>
      <rPr>
        <b/>
        <u/>
        <sz val="11"/>
        <color theme="1"/>
        <rFont val="Calibri"/>
        <family val="2"/>
        <scheme val="minor"/>
      </rPr>
      <t>Number^</t>
    </r>
    <r>
      <rPr>
        <b/>
        <sz val="11"/>
        <color theme="1"/>
        <rFont val="Calibri"/>
        <family val="2"/>
        <scheme val="minor"/>
      </rPr>
      <t xml:space="preserve"> of non-domestic assault, domestic assault and robbery incidents where a firearm was recorded by NSW Police by, offence type, SA4 region where incident occurred and year</t>
    </r>
  </si>
  <si>
    <t>6a</t>
  </si>
  <si>
    <t>2a &amp; 2b</t>
  </si>
  <si>
    <t>Total NSW</t>
  </si>
  <si>
    <t>Reference: ab25-25030</t>
  </si>
  <si>
    <t xml:space="preserve"> Statistical Area</t>
  </si>
  <si>
    <t>Regional NSW~</t>
  </si>
  <si>
    <t>~Regional NSW includes Capital Region, Central West, Coffs Harbour - Grafton, Far West and Orana, Hunter Valley exc Newcastle, Illawarra, Mid North Coast, Murray, New England and North West, Newcastle and Lake Macquarie, Richmond - Tweed, Riverina and Southern Highlands and Shoalhaven.</t>
  </si>
  <si>
    <t>Greater Sydney**</t>
  </si>
  <si>
    <t>**Greater Sydney includes: Central Coast, Baulkham Hills and Hawkesbury, Blacktown, City and Inner South, Eastern Suburbs, Inner South West, Inner West, North Sydney and Hornsby, Northern Beaches, Outer South West, Outer West and Blue Mountains, Parramatta, Ryde, South West and Sutherland.</t>
  </si>
  <si>
    <t>NSW Recorded Crime Statistics July 2005 - June 2025</t>
  </si>
  <si>
    <r>
      <t xml:space="preserve">Table 7. </t>
    </r>
    <r>
      <rPr>
        <b/>
        <u/>
        <sz val="11"/>
        <color theme="1"/>
        <rFont val="Calibri"/>
        <family val="2"/>
        <scheme val="minor"/>
      </rPr>
      <t>Number^</t>
    </r>
    <r>
      <rPr>
        <b/>
        <sz val="11"/>
        <color theme="1"/>
        <rFont val="Calibri"/>
        <family val="2"/>
        <scheme val="minor"/>
      </rPr>
      <t xml:space="preserve"> of non-domestic assault, domestic assault and robbery incidents where a knife* was recorded by NSW Police by, offence type, SA4 region where incident occurred and year</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</si>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</sst>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
    <numFmt numFmtId="167" formatCode="_-* #,##0_-;\-* #,##0_-;_-* &quot;-&quot;??_-;_-@_-"/>
    <numFmt numFmtId="168" formatCode="#,###,###,##0"/>
  </numFmts>
  <fonts count="37"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u/>
      <sz val="11"/>
      <color theme="10"/>
      <name val="Calibri"/>
      <family val="2"/>
      <scheme val="minor"/>
    </font>
    <font>
      <sz val="11"/>
      <color theme="1"/>
      <name val="Arial"/>
      <family val="2"/>
    </font>
    <font>
      <b/>
      <u/>
      <sz val="11"/>
      <color theme="1"/>
      <name val="Calibri"/>
      <family val="2"/>
      <scheme val="minor"/>
    </font>
    <font>
      <i/>
      <sz val="11"/>
      <color rgb="FF000000"/>
      <name val="Calibri"/>
      <family val="2"/>
    </font>
    <font>
      <b/>
      <i/>
      <sz val="11"/>
      <color rgb="FF000000"/>
      <name val="Calibri"/>
      <family val="2"/>
    </font>
    <font>
      <b/>
      <sz val="11"/>
      <color rgb="FF000000"/>
      <name val="Calibri"/>
      <family val="2"/>
    </font>
    <font>
      <sz val="20"/>
      <color theme="1"/>
      <name val="Calibri"/>
      <family val="2"/>
    </font>
    <font>
      <b/>
      <sz val="10"/>
      <name val="Arial"/>
      <family val="2"/>
    </font>
    <font>
      <b/>
      <sz val="10"/>
      <color theme="1"/>
      <name val="Arial"/>
      <family val="2"/>
    </font>
    <font>
      <sz val="10"/>
      <color theme="1"/>
      <name val="Arial"/>
      <family val="2"/>
    </font>
    <font>
      <sz val="11"/>
      <name val="Calibri"/>
      <family val="2"/>
      <scheme val="minor"/>
    </font>
    <font>
      <b/>
      <i/>
      <sz val="10"/>
      <name val="Arial"/>
      <family val="2"/>
    </font>
    <font>
      <sz val="11"/>
      <name val="Calibri"/>
      <family val="2"/>
    </font>
    <font>
      <i/>
      <sz val="11"/>
      <color theme="1"/>
      <name val="Calibri"/>
      <family val="2"/>
      <scheme val="minor"/>
    </font>
    <font>
      <b/>
      <u/>
      <sz val="11"/>
      <color theme="10"/>
      <name val="Calibri"/>
      <family val="2"/>
      <scheme val="minor"/>
    </font>
    <font>
      <sz val="11"/>
      <color theme="1"/>
      <name val="Calibri"/>
      <family val="2"/>
    </font>
    <font>
      <b/>
      <sz val="11"/>
      <name val="Calibri"/>
      <family val="2"/>
      <scheme val="minor"/>
    </font>
  </fonts>
  <fills count="41">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FF"/>
        <bgColor indexed="64"/>
      </patternFill>
    </fill>
  </fills>
  <borders count="39">
    <border>
      <left/>
      <right/>
      <top/>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auto="1"/>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thin">
        <color indexed="64"/>
      </bottom>
      <diagonal/>
    </border>
    <border>
      <left style="thin">
        <color indexed="64"/>
      </left>
      <right/>
      <top style="medium">
        <color auto="1"/>
      </top>
      <bottom/>
      <diagonal/>
    </border>
    <border>
      <left/>
      <right/>
      <top style="medium">
        <color auto="1"/>
      </top>
      <bottom/>
      <diagonal/>
    </border>
    <border>
      <left/>
      <right style="thin">
        <color indexed="64"/>
      </right>
      <top style="medium">
        <color auto="1"/>
      </top>
      <bottom/>
      <diagonal/>
    </border>
    <border>
      <left/>
      <right style="thin">
        <color indexed="64"/>
      </right>
      <top style="medium">
        <color auto="1"/>
      </top>
      <bottom style="thin">
        <color auto="1"/>
      </bottom>
      <diagonal/>
    </border>
    <border>
      <left/>
      <right style="thin">
        <color indexed="64"/>
      </right>
      <top/>
      <bottom style="medium">
        <color auto="1"/>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auto="1"/>
      </top>
      <bottom/>
      <diagonal/>
    </border>
  </borders>
  <cellStyleXfs count="47">
    <xf numFmtId="0" fontId="0" fillId="0" borderId="0"/>
    <xf numFmtId="0" fontId="2"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4" fillId="9" borderId="13" applyNumberFormat="0" applyFont="0" applyAlignment="0" applyProtection="0"/>
    <xf numFmtId="0" fontId="16" fillId="0" borderId="0" applyNumberFormat="0" applyFill="0" applyBorder="0" applyAlignment="0" applyProtection="0"/>
    <xf numFmtId="0" fontId="1" fillId="0" borderId="14" applyNumberFormat="0" applyFill="0" applyAlignment="0" applyProtection="0"/>
    <xf numFmtId="0" fontId="17"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7"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7"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7"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7"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cellStyleXfs>
  <cellXfs count="273">
    <xf numFmtId="0" fontId="0" fillId="0" borderId="0" xfId="0"/>
    <xf numFmtId="0" fontId="1" fillId="0" borderId="0" xfId="0" applyFont="1"/>
    <xf numFmtId="0" fontId="0" fillId="0" borderId="4" xfId="0" applyBorder="1"/>
    <xf numFmtId="0" fontId="0" fillId="0" borderId="0" xfId="0" applyAlignment="1">
      <alignment vertical="center" wrapText="1"/>
    </xf>
    <xf numFmtId="0" fontId="0" fillId="0" borderId="5" xfId="0" applyBorder="1"/>
    <xf numFmtId="0" fontId="1" fillId="0" borderId="2" xfId="0" applyFont="1" applyBorder="1" applyAlignment="1">
      <alignment vertical="center" wrapText="1"/>
    </xf>
    <xf numFmtId="165" fontId="0" fillId="0" borderId="0" xfId="44" applyNumberFormat="1" applyFont="1"/>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vertical="center"/>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right"/>
    </xf>
    <xf numFmtId="0" fontId="24" fillId="0" borderId="0" xfId="0" applyFont="1" applyAlignment="1">
      <alignment vertical="center"/>
    </xf>
    <xf numFmtId="0" fontId="20" fillId="0" borderId="0" xfId="43" applyAlignment="1">
      <alignment vertical="center"/>
    </xf>
    <xf numFmtId="0" fontId="26" fillId="0" borderId="0" xfId="1" applyFont="1"/>
    <xf numFmtId="0" fontId="2" fillId="0" borderId="0" xfId="1" applyAlignment="1">
      <alignment horizontal="center"/>
    </xf>
    <xf numFmtId="0" fontId="2" fillId="0" borderId="0" xfId="1"/>
    <xf numFmtId="0" fontId="27" fillId="0" borderId="3" xfId="46" applyFont="1" applyBorder="1" applyAlignment="1">
      <alignment horizontal="left"/>
    </xf>
    <xf numFmtId="0" fontId="28" fillId="0" borderId="3" xfId="1" applyFont="1" applyBorder="1" applyAlignment="1">
      <alignment horizontal="center"/>
    </xf>
    <xf numFmtId="0" fontId="29" fillId="0" borderId="3" xfId="1" applyFont="1" applyBorder="1"/>
    <xf numFmtId="0" fontId="2" fillId="0" borderId="3" xfId="1" applyBorder="1"/>
    <xf numFmtId="0" fontId="30" fillId="0" borderId="0" xfId="1" applyFont="1"/>
    <xf numFmtId="0" fontId="29" fillId="0" borderId="0" xfId="1" applyFont="1"/>
    <xf numFmtId="0" fontId="29" fillId="0" borderId="5" xfId="1" applyFont="1" applyBorder="1"/>
    <xf numFmtId="0" fontId="20" fillId="0" borderId="5" xfId="43" applyFill="1" applyBorder="1" applyAlignment="1">
      <alignment horizontal="center"/>
    </xf>
    <xf numFmtId="0" fontId="29" fillId="34" borderId="5" xfId="1" applyFont="1" applyFill="1" applyBorder="1"/>
    <xf numFmtId="0" fontId="29" fillId="0" borderId="4" xfId="1" applyFont="1" applyBorder="1"/>
    <xf numFmtId="0" fontId="20" fillId="0" borderId="4" xfId="43" applyFill="1" applyBorder="1" applyAlignment="1">
      <alignment horizontal="center"/>
    </xf>
    <xf numFmtId="0" fontId="29" fillId="34" borderId="4" xfId="1" applyFont="1" applyFill="1" applyBorder="1"/>
    <xf numFmtId="0" fontId="27" fillId="0" borderId="0" xfId="1" applyFont="1" applyAlignment="1">
      <alignment horizontal="left" vertical="center" wrapText="1"/>
    </xf>
    <xf numFmtId="0" fontId="29" fillId="0" borderId="0" xfId="1" applyFont="1" applyAlignment="1">
      <alignment horizontal="center"/>
    </xf>
    <xf numFmtId="0" fontId="29" fillId="35" borderId="5" xfId="1" applyFont="1" applyFill="1" applyBorder="1" applyAlignment="1">
      <alignment wrapText="1"/>
    </xf>
    <xf numFmtId="0" fontId="29" fillId="35" borderId="4" xfId="1" applyFont="1" applyFill="1" applyBorder="1" applyAlignment="1">
      <alignment wrapText="1"/>
    </xf>
    <xf numFmtId="0" fontId="20" fillId="0" borderId="0" xfId="43" applyFill="1" applyBorder="1" applyAlignment="1">
      <alignment horizontal="center"/>
    </xf>
    <xf numFmtId="0" fontId="29" fillId="0" borderId="0" xfId="1" applyFont="1" applyAlignment="1">
      <alignment horizontal="left"/>
    </xf>
    <xf numFmtId="0" fontId="2" fillId="0" borderId="5" xfId="1" applyBorder="1"/>
    <xf numFmtId="0" fontId="29" fillId="36" borderId="0" xfId="1" applyFont="1" applyFill="1"/>
    <xf numFmtId="0" fontId="29" fillId="34" borderId="0" xfId="1" applyFont="1" applyFill="1"/>
    <xf numFmtId="0" fontId="29" fillId="37" borderId="4" xfId="1" applyFont="1" applyFill="1" applyBorder="1"/>
    <xf numFmtId="0" fontId="27" fillId="0" borderId="0" xfId="1" applyFont="1" applyAlignment="1">
      <alignment horizontal="left" vertical="center"/>
    </xf>
    <xf numFmtId="0" fontId="20" fillId="0" borderId="0" xfId="43" applyFill="1" applyAlignment="1">
      <alignment horizontal="center" vertical="center"/>
    </xf>
    <xf numFmtId="0" fontId="31" fillId="0" borderId="0" xfId="1" applyFont="1" applyAlignment="1">
      <alignment horizontal="left" vertical="center"/>
    </xf>
    <xf numFmtId="0" fontId="29" fillId="0" borderId="0" xfId="46" applyFont="1" applyAlignment="1">
      <alignment horizontal="left" vertical="top"/>
    </xf>
    <xf numFmtId="0" fontId="21" fillId="0" borderId="0" xfId="1" applyFont="1"/>
    <xf numFmtId="0" fontId="21" fillId="0" borderId="0" xfId="1" applyFont="1" applyAlignment="1">
      <alignment horizontal="center"/>
    </xf>
    <xf numFmtId="0" fontId="29" fillId="0" borderId="0" xfId="0" applyFont="1" applyAlignment="1">
      <alignment vertical="top"/>
    </xf>
    <xf numFmtId="0" fontId="0" fillId="0" borderId="5" xfId="0" applyBorder="1" applyAlignment="1">
      <alignment vertical="center"/>
    </xf>
    <xf numFmtId="0" fontId="0" fillId="0" borderId="4" xfId="0" applyBorder="1" applyAlignment="1">
      <alignment vertical="center"/>
    </xf>
    <xf numFmtId="0" fontId="32" fillId="0" borderId="0" xfId="0" applyFont="1" applyAlignment="1">
      <alignment vertical="center"/>
    </xf>
    <xf numFmtId="0" fontId="0" fillId="36" borderId="5" xfId="0" applyFill="1" applyBorder="1" applyAlignment="1">
      <alignment vertical="center"/>
    </xf>
    <xf numFmtId="0" fontId="0" fillId="36" borderId="5" xfId="0" applyFill="1" applyBorder="1"/>
    <xf numFmtId="0" fontId="0" fillId="36" borderId="0" xfId="0" applyFill="1" applyAlignment="1">
      <alignment vertical="center"/>
    </xf>
    <xf numFmtId="0" fontId="0" fillId="36" borderId="4" xfId="0" applyFill="1" applyBorder="1" applyAlignment="1">
      <alignment vertical="center"/>
    </xf>
    <xf numFmtId="0" fontId="0" fillId="36" borderId="4" xfId="0" applyFill="1" applyBorder="1"/>
    <xf numFmtId="0" fontId="0" fillId="36" borderId="0" xfId="0" applyFill="1"/>
    <xf numFmtId="0" fontId="0" fillId="38" borderId="5" xfId="0" applyFill="1" applyBorder="1" applyAlignment="1">
      <alignment vertical="center"/>
    </xf>
    <xf numFmtId="0" fontId="0" fillId="38" borderId="5" xfId="0" applyFill="1" applyBorder="1"/>
    <xf numFmtId="0" fontId="0" fillId="38" borderId="0" xfId="0" applyFill="1" applyAlignment="1">
      <alignment vertical="center"/>
    </xf>
    <xf numFmtId="0" fontId="0" fillId="38" borderId="4" xfId="0" applyFill="1" applyBorder="1" applyAlignment="1">
      <alignment vertical="center"/>
    </xf>
    <xf numFmtId="0" fontId="0" fillId="38" borderId="4" xfId="0" applyFill="1" applyBorder="1"/>
    <xf numFmtId="0" fontId="0" fillId="38" borderId="0" xfId="0" applyFill="1"/>
    <xf numFmtId="0" fontId="0" fillId="37" borderId="0" xfId="0" applyFill="1" applyAlignment="1">
      <alignment vertical="center"/>
    </xf>
    <xf numFmtId="0" fontId="0" fillId="37" borderId="5" xfId="0" applyFill="1" applyBorder="1" applyAlignment="1">
      <alignment vertical="center"/>
    </xf>
    <xf numFmtId="0" fontId="0" fillId="37" borderId="5" xfId="0" applyFill="1" applyBorder="1"/>
    <xf numFmtId="0" fontId="0" fillId="37" borderId="4" xfId="0" applyFill="1" applyBorder="1" applyAlignment="1">
      <alignment vertical="center"/>
    </xf>
    <xf numFmtId="0" fontId="0" fillId="37" borderId="4" xfId="0" applyFill="1" applyBorder="1"/>
    <xf numFmtId="0" fontId="0" fillId="37" borderId="0" xfId="0" applyFill="1"/>
    <xf numFmtId="0" fontId="0" fillId="38" borderId="5" xfId="0" applyFill="1" applyBorder="1" applyAlignment="1">
      <alignment vertical="center" wrapText="1"/>
    </xf>
    <xf numFmtId="0" fontId="0" fillId="37" borderId="1" xfId="0" applyFill="1" applyBorder="1" applyAlignment="1">
      <alignment vertical="center"/>
    </xf>
    <xf numFmtId="0" fontId="0" fillId="37" borderId="1" xfId="0" applyFill="1" applyBorder="1"/>
    <xf numFmtId="0" fontId="0" fillId="36" borderId="5" xfId="0" applyFill="1" applyBorder="1" applyAlignment="1">
      <alignment vertical="center" wrapText="1"/>
    </xf>
    <xf numFmtId="0" fontId="0" fillId="36" borderId="0" xfId="0" applyFill="1" applyAlignment="1">
      <alignment vertical="center" wrapText="1"/>
    </xf>
    <xf numFmtId="0" fontId="0" fillId="38" borderId="0" xfId="0" applyFill="1" applyAlignment="1">
      <alignment vertical="center" wrapText="1"/>
    </xf>
    <xf numFmtId="0" fontId="0" fillId="38" borderId="4" xfId="0" applyFill="1" applyBorder="1" applyAlignment="1">
      <alignment vertical="center" wrapText="1"/>
    </xf>
    <xf numFmtId="0" fontId="0" fillId="37" borderId="0" xfId="0" applyFill="1" applyAlignment="1">
      <alignment vertical="center" wrapText="1"/>
    </xf>
    <xf numFmtId="0" fontId="0" fillId="37" borderId="4" xfId="0" applyFill="1" applyBorder="1" applyAlignment="1">
      <alignment vertical="center" wrapText="1"/>
    </xf>
    <xf numFmtId="0" fontId="0" fillId="36" borderId="4" xfId="0" applyFill="1" applyBorder="1" applyAlignment="1">
      <alignment vertical="center" wrapText="1"/>
    </xf>
    <xf numFmtId="0" fontId="0" fillId="37" borderId="1" xfId="0" applyFill="1" applyBorder="1" applyAlignment="1">
      <alignment vertical="center" wrapText="1"/>
    </xf>
    <xf numFmtId="0" fontId="0" fillId="34" borderId="0" xfId="0" applyFill="1"/>
    <xf numFmtId="0" fontId="0" fillId="34" borderId="0" xfId="0" applyFill="1" applyAlignment="1">
      <alignment wrapText="1"/>
    </xf>
    <xf numFmtId="0" fontId="2" fillId="34" borderId="0" xfId="0" applyFont="1" applyFill="1" applyAlignment="1">
      <alignment vertical="center"/>
    </xf>
    <xf numFmtId="0" fontId="23" fillId="34" borderId="0" xfId="0" applyFont="1" applyFill="1" applyAlignment="1">
      <alignment vertical="center"/>
    </xf>
    <xf numFmtId="0" fontId="20" fillId="34" borderId="0" xfId="43" applyFill="1" applyAlignment="1">
      <alignment vertical="center"/>
    </xf>
    <xf numFmtId="0" fontId="20" fillId="0" borderId="5" xfId="43" applyBorder="1" applyAlignment="1">
      <alignment horizontal="center"/>
    </xf>
    <xf numFmtId="0" fontId="20" fillId="0" borderId="4" xfId="43" applyBorder="1" applyAlignment="1">
      <alignment horizontal="center"/>
    </xf>
    <xf numFmtId="0" fontId="0" fillId="0" borderId="0" xfId="0" applyAlignment="1">
      <alignment horizontal="left"/>
    </xf>
    <xf numFmtId="0" fontId="1" fillId="0" borderId="2"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vertical="center"/>
    </xf>
    <xf numFmtId="0" fontId="23" fillId="0" borderId="0" xfId="0" applyFont="1" applyAlignment="1">
      <alignment horizontal="left" vertical="center"/>
    </xf>
    <xf numFmtId="0" fontId="20" fillId="0" borderId="0" xfId="43" applyAlignment="1">
      <alignment horizontal="left" vertical="center"/>
    </xf>
    <xf numFmtId="164" fontId="0" fillId="0" borderId="21" xfId="0" applyNumberFormat="1" applyBorder="1"/>
    <xf numFmtId="0" fontId="20" fillId="34" borderId="0" xfId="43" applyFill="1" applyAlignment="1">
      <alignment horizontal="left" vertical="center"/>
    </xf>
    <xf numFmtId="0" fontId="33" fillId="0" borderId="0" xfId="0" applyFont="1"/>
    <xf numFmtId="0" fontId="1" fillId="0" borderId="0" xfId="0" applyFont="1" applyAlignment="1">
      <alignment horizontal="center" vertical="center" wrapText="1"/>
    </xf>
    <xf numFmtId="1" fontId="0" fillId="0" borderId="0" xfId="0" applyNumberFormat="1"/>
    <xf numFmtId="9" fontId="0" fillId="0" borderId="0" xfId="44" applyFont="1" applyFill="1" applyBorder="1"/>
    <xf numFmtId="0" fontId="1" fillId="34" borderId="0" xfId="0" applyFont="1" applyFill="1"/>
    <xf numFmtId="3" fontId="0" fillId="0" borderId="0" xfId="0" applyNumberFormat="1"/>
    <xf numFmtId="1" fontId="0" fillId="0" borderId="0" xfId="44" applyNumberFormat="1" applyFont="1" applyFill="1" applyBorder="1"/>
    <xf numFmtId="164" fontId="0" fillId="0" borderId="0" xfId="44" applyNumberFormat="1" applyFont="1" applyFill="1" applyBorder="1"/>
    <xf numFmtId="166" fontId="0" fillId="0" borderId="0" xfId="0" applyNumberFormat="1"/>
    <xf numFmtId="0" fontId="0" fillId="0" borderId="1" xfId="0" applyBorder="1" applyAlignment="1">
      <alignment vertical="center"/>
    </xf>
    <xf numFmtId="0" fontId="0" fillId="0" borderId="5"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xf>
    <xf numFmtId="164" fontId="0" fillId="0" borderId="0" xfId="45" applyNumberFormat="1" applyFont="1" applyBorder="1"/>
    <xf numFmtId="165" fontId="0" fillId="0" borderId="0" xfId="0" applyNumberFormat="1" applyAlignment="1">
      <alignment horizontal="right"/>
    </xf>
    <xf numFmtId="165" fontId="1" fillId="0" borderId="0" xfId="0" applyNumberFormat="1" applyFont="1" applyAlignment="1">
      <alignment horizontal="right"/>
    </xf>
    <xf numFmtId="0" fontId="25" fillId="0" borderId="0" xfId="0" applyFont="1" applyAlignment="1">
      <alignment horizontal="left"/>
    </xf>
    <xf numFmtId="0" fontId="17" fillId="0" borderId="0" xfId="0" applyFont="1"/>
    <xf numFmtId="165" fontId="0" fillId="39" borderId="16" xfId="0" applyNumberFormat="1" applyFill="1" applyBorder="1" applyAlignment="1">
      <alignment horizontal="right"/>
    </xf>
    <xf numFmtId="165" fontId="0" fillId="39" borderId="0" xfId="0" applyNumberFormat="1" applyFill="1" applyAlignment="1">
      <alignment horizontal="right"/>
    </xf>
    <xf numFmtId="165" fontId="0" fillId="39" borderId="17" xfId="0" applyNumberFormat="1" applyFill="1" applyBorder="1" applyAlignment="1">
      <alignment horizontal="right"/>
    </xf>
    <xf numFmtId="165" fontId="0" fillId="39" borderId="4" xfId="0" applyNumberFormat="1" applyFill="1" applyBorder="1" applyAlignment="1">
      <alignment horizontal="right"/>
    </xf>
    <xf numFmtId="165" fontId="0" fillId="39" borderId="20" xfId="0" applyNumberFormat="1" applyFill="1" applyBorder="1" applyAlignment="1">
      <alignment horizontal="right"/>
    </xf>
    <xf numFmtId="0" fontId="25" fillId="40" borderId="33" xfId="0" applyFont="1" applyFill="1" applyBorder="1" applyAlignment="1">
      <alignment horizontal="left" vertical="center" wrapText="1"/>
    </xf>
    <xf numFmtId="0" fontId="25" fillId="0" borderId="31" xfId="0" applyFont="1" applyBorder="1" applyAlignment="1">
      <alignment horizontal="center" vertical="center"/>
    </xf>
    <xf numFmtId="0" fontId="0" fillId="40" borderId="0" xfId="0" applyFill="1" applyAlignment="1">
      <alignment horizontal="left"/>
    </xf>
    <xf numFmtId="0" fontId="0" fillId="40" borderId="17" xfId="0" applyFill="1" applyBorder="1" applyAlignment="1">
      <alignment horizontal="left" vertical="center" wrapText="1"/>
    </xf>
    <xf numFmtId="0" fontId="0" fillId="40" borderId="17" xfId="0" applyFill="1" applyBorder="1" applyAlignment="1">
      <alignment horizontal="center"/>
    </xf>
    <xf numFmtId="0" fontId="0" fillId="40" borderId="34" xfId="0" applyFill="1" applyBorder="1" applyAlignment="1">
      <alignment horizontal="left" vertical="center" wrapText="1"/>
    </xf>
    <xf numFmtId="0" fontId="0" fillId="40" borderId="34" xfId="0" applyFill="1" applyBorder="1" applyAlignment="1">
      <alignment horizontal="center"/>
    </xf>
    <xf numFmtId="0" fontId="0" fillId="40" borderId="0" xfId="0" applyFill="1" applyAlignment="1">
      <alignment horizontal="center"/>
    </xf>
    <xf numFmtId="0" fontId="0" fillId="40" borderId="16" xfId="0" applyFill="1" applyBorder="1" applyAlignment="1">
      <alignment horizontal="center"/>
    </xf>
    <xf numFmtId="0" fontId="25" fillId="0" borderId="15" xfId="0" applyFont="1" applyBorder="1" applyAlignment="1">
      <alignment horizontal="center" vertical="center" wrapText="1"/>
    </xf>
    <xf numFmtId="164" fontId="0" fillId="0" borderId="16" xfId="0" applyNumberFormat="1" applyBorder="1"/>
    <xf numFmtId="0" fontId="1" fillId="40" borderId="17" xfId="0" applyFont="1" applyFill="1" applyBorder="1" applyAlignment="1">
      <alignment horizontal="left" vertical="center" wrapText="1"/>
    </xf>
    <xf numFmtId="0" fontId="1" fillId="40" borderId="17" xfId="0" applyFont="1" applyFill="1" applyBorder="1" applyAlignment="1">
      <alignment horizontal="center"/>
    </xf>
    <xf numFmtId="0" fontId="1" fillId="40" borderId="34" xfId="0" applyFont="1" applyFill="1" applyBorder="1" applyAlignment="1">
      <alignment horizontal="left" vertical="center" wrapText="1"/>
    </xf>
    <xf numFmtId="0" fontId="1" fillId="40" borderId="34" xfId="0" applyFont="1" applyFill="1" applyBorder="1" applyAlignment="1">
      <alignment horizontal="center"/>
    </xf>
    <xf numFmtId="165" fontId="25" fillId="39" borderId="34" xfId="44" applyNumberFormat="1" applyFont="1" applyFill="1" applyBorder="1" applyAlignment="1">
      <alignment horizontal="center"/>
    </xf>
    <xf numFmtId="0" fontId="2" fillId="39" borderId="34" xfId="0" applyFont="1" applyFill="1" applyBorder="1" applyAlignment="1">
      <alignment horizontal="center"/>
    </xf>
    <xf numFmtId="165" fontId="2" fillId="39" borderId="34" xfId="44" applyNumberFormat="1" applyFont="1" applyFill="1" applyBorder="1" applyAlignment="1">
      <alignment horizontal="center"/>
    </xf>
    <xf numFmtId="164" fontId="0" fillId="0" borderId="34" xfId="0" applyNumberFormat="1" applyBorder="1" applyAlignment="1">
      <alignment horizontal="center"/>
    </xf>
    <xf numFmtId="168" fontId="0" fillId="40" borderId="35" xfId="0" applyNumberFormat="1" applyFill="1" applyBorder="1" applyAlignment="1">
      <alignment horizontal="center" wrapText="1"/>
    </xf>
    <xf numFmtId="0" fontId="17" fillId="0" borderId="0" xfId="0" applyFont="1" applyAlignment="1">
      <alignment horizontal="center"/>
    </xf>
    <xf numFmtId="0" fontId="0" fillId="0" borderId="0" xfId="0" applyAlignment="1">
      <alignment horizontal="center" wrapText="1"/>
    </xf>
    <xf numFmtId="164" fontId="0" fillId="0" borderId="0" xfId="0" applyNumberFormat="1" applyAlignment="1">
      <alignment horizontal="center"/>
    </xf>
    <xf numFmtId="164" fontId="0" fillId="0" borderId="37" xfId="0" applyNumberFormat="1" applyBorder="1" applyAlignment="1">
      <alignment horizontal="center"/>
    </xf>
    <xf numFmtId="165" fontId="25" fillId="39" borderId="36" xfId="44" applyNumberFormat="1" applyFont="1" applyFill="1" applyBorder="1" applyAlignment="1">
      <alignment horizontal="center"/>
    </xf>
    <xf numFmtId="165" fontId="2" fillId="39" borderId="36" xfId="44" applyNumberFormat="1" applyFont="1" applyFill="1" applyBorder="1" applyAlignment="1">
      <alignment horizontal="center"/>
    </xf>
    <xf numFmtId="164" fontId="0" fillId="0" borderId="21" xfId="45" applyNumberFormat="1" applyFont="1" applyBorder="1"/>
    <xf numFmtId="164" fontId="0" fillId="0" borderId="16" xfId="45" applyNumberFormat="1" applyFont="1" applyBorder="1"/>
    <xf numFmtId="0" fontId="25" fillId="34" borderId="0" xfId="0" applyFont="1" applyFill="1" applyAlignment="1">
      <alignment horizontal="left"/>
    </xf>
    <xf numFmtId="0" fontId="32" fillId="34" borderId="0" xfId="0" applyFont="1" applyFill="1" applyAlignment="1">
      <alignment vertical="center"/>
    </xf>
    <xf numFmtId="0" fontId="1" fillId="40" borderId="0" xfId="0" applyFont="1" applyFill="1" applyAlignment="1">
      <alignment horizontal="center"/>
    </xf>
    <xf numFmtId="0" fontId="25" fillId="39" borderId="34" xfId="0" applyFont="1" applyFill="1" applyBorder="1" applyAlignment="1">
      <alignment horizontal="center"/>
    </xf>
    <xf numFmtId="0" fontId="0" fillId="40" borderId="20" xfId="0" applyFill="1" applyBorder="1" applyAlignment="1">
      <alignment horizontal="left" vertical="center" wrapText="1"/>
    </xf>
    <xf numFmtId="0" fontId="0" fillId="40" borderId="20" xfId="0" applyFill="1" applyBorder="1" applyAlignment="1">
      <alignment horizontal="center"/>
    </xf>
    <xf numFmtId="0" fontId="35" fillId="0" borderId="0" xfId="0" applyFont="1" applyAlignment="1">
      <alignment horizontal="center" vertical="center"/>
    </xf>
    <xf numFmtId="165" fontId="35" fillId="0" borderId="0" xfId="44" applyNumberFormat="1" applyFont="1" applyFill="1" applyBorder="1" applyAlignment="1">
      <alignment horizontal="center" vertical="center"/>
    </xf>
    <xf numFmtId="9" fontId="0" fillId="0" borderId="0" xfId="44" applyFont="1" applyFill="1" applyBorder="1" applyAlignment="1">
      <alignment horizontal="center"/>
    </xf>
    <xf numFmtId="0" fontId="27" fillId="0" borderId="5" xfId="1" applyFont="1" applyBorder="1" applyAlignment="1">
      <alignment horizontal="left" vertical="center" wrapText="1"/>
    </xf>
    <xf numFmtId="0" fontId="27" fillId="0" borderId="4" xfId="1" applyFont="1" applyBorder="1" applyAlignment="1">
      <alignment horizontal="left" vertical="center" wrapText="1"/>
    </xf>
    <xf numFmtId="0" fontId="29" fillId="35" borderId="5" xfId="1" applyFont="1" applyFill="1" applyBorder="1" applyAlignment="1">
      <alignment horizontal="left"/>
    </xf>
    <xf numFmtId="0" fontId="29" fillId="35" borderId="4" xfId="1" applyFont="1" applyFill="1" applyBorder="1" applyAlignment="1">
      <alignment horizontal="left"/>
    </xf>
    <xf numFmtId="0" fontId="25" fillId="0" borderId="0" xfId="0" applyFont="1" applyAlignment="1">
      <alignment horizontal="left" wrapText="1"/>
    </xf>
    <xf numFmtId="0" fontId="0" fillId="0" borderId="0" xfId="0" applyAlignment="1">
      <alignment horizontal="left"/>
    </xf>
    <xf numFmtId="0" fontId="2" fillId="0" borderId="0" xfId="1" applyAlignment="1">
      <alignment horizontal="left" wrapText="1"/>
    </xf>
    <xf numFmtId="0" fontId="29" fillId="34" borderId="5" xfId="1" applyFont="1" applyFill="1" applyBorder="1" applyAlignment="1">
      <alignment horizontal="left"/>
    </xf>
    <xf numFmtId="0" fontId="29" fillId="34" borderId="4" xfId="1" applyFont="1" applyFill="1" applyBorder="1" applyAlignment="1">
      <alignment horizontal="left"/>
    </xf>
    <xf numFmtId="0" fontId="29" fillId="0" borderId="0" xfId="0" applyFont="1" applyAlignment="1">
      <alignment horizontal="left" vertical="top" wrapText="1"/>
    </xf>
    <xf numFmtId="0" fontId="27" fillId="0" borderId="5" xfId="1" applyFont="1" applyBorder="1" applyAlignment="1">
      <alignment horizontal="left" vertical="center"/>
    </xf>
    <xf numFmtId="0" fontId="27" fillId="0" borderId="0" xfId="1" applyFont="1" applyAlignment="1">
      <alignment horizontal="left" vertical="center"/>
    </xf>
    <xf numFmtId="0" fontId="27" fillId="0" borderId="4" xfId="1" applyFont="1" applyBorder="1" applyAlignment="1">
      <alignment horizontal="left" vertical="center"/>
    </xf>
    <xf numFmtId="0" fontId="20" fillId="0" borderId="5" xfId="43" applyFill="1" applyBorder="1" applyAlignment="1">
      <alignment horizontal="center" vertical="center"/>
    </xf>
    <xf numFmtId="0" fontId="20" fillId="0" borderId="0" xfId="43" applyFill="1" applyBorder="1" applyAlignment="1">
      <alignment horizontal="center" vertical="center"/>
    </xf>
    <xf numFmtId="0" fontId="20" fillId="0" borderId="4" xfId="43" applyFill="1" applyBorder="1" applyAlignment="1">
      <alignment horizontal="center" vertical="center"/>
    </xf>
    <xf numFmtId="0" fontId="29" fillId="36" borderId="0" xfId="1" applyFont="1" applyFill="1" applyAlignment="1">
      <alignment horizontal="left"/>
    </xf>
    <xf numFmtId="0" fontId="29" fillId="34" borderId="0" xfId="1" applyFont="1" applyFill="1" applyAlignment="1">
      <alignment horizontal="left"/>
    </xf>
    <xf numFmtId="0" fontId="29" fillId="37" borderId="4" xfId="1" applyFont="1" applyFill="1" applyBorder="1" applyAlignment="1">
      <alignment horizontal="left"/>
    </xf>
    <xf numFmtId="0" fontId="0" fillId="0" borderId="22"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0" xfId="0" applyAlignment="1">
      <alignment horizontal="left" wrapText="1"/>
    </xf>
    <xf numFmtId="0" fontId="1" fillId="2" borderId="29"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8" xfId="0" applyFont="1" applyFill="1" applyBorder="1" applyAlignment="1">
      <alignment horizontal="center" vertical="center" wrapText="1"/>
    </xf>
    <xf numFmtId="165" fontId="2" fillId="39" borderId="16" xfId="44" applyNumberFormat="1" applyFont="1" applyFill="1" applyBorder="1" applyAlignment="1">
      <alignment horizontal="right"/>
    </xf>
    <xf numFmtId="165" fontId="2" fillId="39" borderId="17" xfId="44" applyNumberFormat="1" applyFont="1" applyFill="1" applyBorder="1" applyAlignment="1">
      <alignment horizontal="right"/>
    </xf>
    <xf numFmtId="0" fontId="1" fillId="0" borderId="28" xfId="0" applyFont="1" applyBorder="1" applyAlignment="1">
      <alignment horizontal="center" vertical="center" textRotation="90" wrapText="1"/>
    </xf>
    <xf numFmtId="0" fontId="1" fillId="0" borderId="29" xfId="0" applyFont="1" applyBorder="1" applyAlignment="1">
      <alignment horizontal="center" vertical="center" textRotation="90" wrapText="1"/>
    </xf>
    <xf numFmtId="0" fontId="1" fillId="0" borderId="30" xfId="0" applyFont="1" applyBorder="1" applyAlignment="1">
      <alignment horizontal="center" vertical="center" textRotation="90" wrapText="1"/>
    </xf>
    <xf numFmtId="0" fontId="1" fillId="0" borderId="27"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3" fontId="0" fillId="0" borderId="0" xfId="0" applyNumberFormat="1" applyAlignment="1">
      <alignment horizontal="center"/>
    </xf>
    <xf numFmtId="3" fontId="0" fillId="0" borderId="21" xfId="0" applyNumberFormat="1" applyBorder="1" applyAlignment="1">
      <alignment horizontal="center"/>
    </xf>
    <xf numFmtId="3" fontId="0" fillId="0" borderId="4" xfId="0" applyNumberFormat="1" applyBorder="1" applyAlignment="1">
      <alignment horizontal="center"/>
    </xf>
    <xf numFmtId="3" fontId="0" fillId="0" borderId="18" xfId="0" applyNumberFormat="1" applyBorder="1" applyAlignment="1">
      <alignment horizontal="center"/>
    </xf>
    <xf numFmtId="164" fontId="0" fillId="0" borderId="21" xfId="0" applyNumberFormat="1" applyBorder="1" applyAlignment="1">
      <alignment horizontal="center"/>
    </xf>
    <xf numFmtId="164" fontId="0" fillId="0" borderId="4" xfId="0" applyNumberFormat="1" applyBorder="1" applyAlignment="1">
      <alignment horizontal="center"/>
    </xf>
    <xf numFmtId="164" fontId="0" fillId="0" borderId="18" xfId="0" applyNumberFormat="1" applyBorder="1" applyAlignment="1">
      <alignment horizontal="center"/>
    </xf>
    <xf numFmtId="164" fontId="0" fillId="0" borderId="18" xfId="45" applyNumberFormat="1" applyFont="1" applyBorder="1" applyAlignment="1">
      <alignment horizontal="center"/>
    </xf>
    <xf numFmtId="164" fontId="0" fillId="0" borderId="0" xfId="45" applyNumberFormat="1" applyFont="1" applyBorder="1" applyAlignment="1">
      <alignment horizontal="center"/>
    </xf>
    <xf numFmtId="0" fontId="1" fillId="0" borderId="2" xfId="0" applyFont="1" applyBorder="1" applyAlignment="1">
      <alignment horizontal="center" vertical="center" textRotation="90" wrapText="1"/>
    </xf>
    <xf numFmtId="0" fontId="1" fillId="0" borderId="31" xfId="0" applyFont="1" applyBorder="1" applyAlignment="1">
      <alignment horizontal="center" vertical="center" textRotation="90" wrapText="1"/>
    </xf>
    <xf numFmtId="1" fontId="30" fillId="36" borderId="5" xfId="0" applyNumberFormat="1" applyFont="1" applyFill="1" applyBorder="1" applyAlignment="1">
      <alignment horizontal="center"/>
    </xf>
    <xf numFmtId="1" fontId="30" fillId="36" borderId="23" xfId="0" applyNumberFormat="1" applyFont="1" applyFill="1" applyBorder="1" applyAlignment="1">
      <alignment horizontal="center"/>
    </xf>
    <xf numFmtId="164" fontId="0" fillId="36" borderId="4" xfId="0" applyNumberFormat="1" applyFill="1" applyBorder="1" applyAlignment="1">
      <alignment horizontal="center"/>
    </xf>
    <xf numFmtId="164" fontId="0" fillId="36" borderId="18" xfId="0" applyNumberFormat="1" applyFill="1" applyBorder="1" applyAlignment="1">
      <alignment horizontal="center"/>
    </xf>
    <xf numFmtId="1" fontId="0" fillId="36" borderId="0" xfId="0" applyNumberFormat="1" applyFill="1" applyAlignment="1">
      <alignment horizontal="center"/>
    </xf>
    <xf numFmtId="1" fontId="0" fillId="36" borderId="21" xfId="0" applyNumberFormat="1" applyFill="1" applyBorder="1" applyAlignment="1">
      <alignment horizontal="center"/>
    </xf>
    <xf numFmtId="164" fontId="0" fillId="36" borderId="0" xfId="0" applyNumberFormat="1" applyFill="1" applyAlignment="1">
      <alignment horizontal="center"/>
    </xf>
    <xf numFmtId="164" fontId="0" fillId="36" borderId="21" xfId="0" applyNumberFormat="1" applyFill="1" applyBorder="1" applyAlignment="1">
      <alignment horizontal="center"/>
    </xf>
    <xf numFmtId="1" fontId="0" fillId="38" borderId="5" xfId="0" applyNumberFormat="1" applyFill="1" applyBorder="1" applyAlignment="1">
      <alignment horizontal="center"/>
    </xf>
    <xf numFmtId="1" fontId="0" fillId="38" borderId="23" xfId="0" applyNumberFormat="1" applyFill="1" applyBorder="1" applyAlignment="1">
      <alignment horizontal="center"/>
    </xf>
    <xf numFmtId="164" fontId="0" fillId="38" borderId="4" xfId="0" applyNumberFormat="1" applyFill="1" applyBorder="1" applyAlignment="1">
      <alignment horizontal="center"/>
    </xf>
    <xf numFmtId="164" fontId="0" fillId="38" borderId="18" xfId="0" applyNumberFormat="1" applyFill="1" applyBorder="1" applyAlignment="1">
      <alignment horizontal="center"/>
    </xf>
    <xf numFmtId="1" fontId="0" fillId="38" borderId="0" xfId="0" applyNumberFormat="1" applyFill="1" applyAlignment="1">
      <alignment horizontal="center"/>
    </xf>
    <xf numFmtId="1" fontId="0" fillId="38" borderId="21" xfId="0" applyNumberFormat="1" applyFill="1" applyBorder="1" applyAlignment="1">
      <alignment horizontal="center"/>
    </xf>
    <xf numFmtId="1" fontId="0" fillId="37" borderId="5" xfId="0" applyNumberFormat="1" applyFill="1" applyBorder="1" applyAlignment="1">
      <alignment horizontal="center"/>
    </xf>
    <xf numFmtId="1" fontId="0" fillId="37" borderId="23" xfId="0" applyNumberFormat="1" applyFill="1" applyBorder="1" applyAlignment="1">
      <alignment horizontal="center"/>
    </xf>
    <xf numFmtId="164" fontId="0" fillId="37" borderId="4" xfId="0" applyNumberFormat="1" applyFill="1" applyBorder="1" applyAlignment="1">
      <alignment horizontal="center"/>
    </xf>
    <xf numFmtId="164" fontId="0" fillId="37" borderId="18" xfId="0" applyNumberFormat="1" applyFill="1" applyBorder="1" applyAlignment="1">
      <alignment horizontal="center"/>
    </xf>
    <xf numFmtId="1" fontId="0" fillId="37" borderId="0" xfId="0" applyNumberFormat="1" applyFill="1" applyAlignment="1">
      <alignment horizontal="center"/>
    </xf>
    <xf numFmtId="1" fontId="0" fillId="37" borderId="21" xfId="0" applyNumberFormat="1" applyFill="1" applyBorder="1" applyAlignment="1">
      <alignment horizontal="center"/>
    </xf>
    <xf numFmtId="1" fontId="0" fillId="36" borderId="5" xfId="0" applyNumberFormat="1" applyFill="1" applyBorder="1" applyAlignment="1">
      <alignment horizontal="center"/>
    </xf>
    <xf numFmtId="1" fontId="0" fillId="36" borderId="23" xfId="0" applyNumberFormat="1" applyFill="1" applyBorder="1" applyAlignment="1">
      <alignment horizontal="center"/>
    </xf>
    <xf numFmtId="164" fontId="0" fillId="36" borderId="0" xfId="0" applyNumberFormat="1" applyFill="1" applyAlignment="1">
      <alignment horizontal="center" vertical="center" wrapText="1"/>
    </xf>
    <xf numFmtId="164" fontId="0" fillId="36" borderId="21" xfId="0" applyNumberFormat="1" applyFill="1" applyBorder="1" applyAlignment="1">
      <alignment horizontal="center" vertical="center" wrapText="1"/>
    </xf>
    <xf numFmtId="164" fontId="0" fillId="38" borderId="4" xfId="0" applyNumberFormat="1" applyFill="1" applyBorder="1" applyAlignment="1">
      <alignment horizontal="center" vertical="center" wrapText="1"/>
    </xf>
    <xf numFmtId="164" fontId="0" fillId="38" borderId="18" xfId="0" applyNumberFormat="1" applyFill="1" applyBorder="1" applyAlignment="1">
      <alignment horizontal="center" vertical="center" wrapText="1"/>
    </xf>
    <xf numFmtId="164" fontId="0" fillId="37" borderId="4" xfId="0" applyNumberFormat="1" applyFill="1" applyBorder="1" applyAlignment="1">
      <alignment horizontal="center" vertical="center" wrapText="1"/>
    </xf>
    <xf numFmtId="1" fontId="0" fillId="38" borderId="5" xfId="0" applyNumberFormat="1" applyFill="1" applyBorder="1" applyAlignment="1">
      <alignment horizontal="center" vertical="center" wrapText="1"/>
    </xf>
    <xf numFmtId="164" fontId="0" fillId="37" borderId="1" xfId="0" applyNumberFormat="1" applyFill="1" applyBorder="1" applyAlignment="1">
      <alignment horizontal="center"/>
    </xf>
    <xf numFmtId="164" fontId="0" fillId="37" borderId="32" xfId="0" applyNumberFormat="1" applyFill="1" applyBorder="1" applyAlignment="1">
      <alignment horizontal="center"/>
    </xf>
    <xf numFmtId="0" fontId="20" fillId="0" borderId="0" xfId="43" applyAlignment="1">
      <alignment horizontal="center" vertical="center"/>
    </xf>
    <xf numFmtId="0" fontId="0" fillId="36" borderId="5" xfId="0" applyFill="1" applyBorder="1" applyAlignment="1">
      <alignment horizontal="center"/>
    </xf>
    <xf numFmtId="0" fontId="0" fillId="36" borderId="23" xfId="0" applyFill="1" applyBorder="1" applyAlignment="1">
      <alignment horizontal="center"/>
    </xf>
    <xf numFmtId="0" fontId="0" fillId="36" borderId="0" xfId="0" applyFill="1" applyAlignment="1">
      <alignment horizontal="center"/>
    </xf>
    <xf numFmtId="0" fontId="0" fillId="36" borderId="21" xfId="0" applyFill="1" applyBorder="1" applyAlignment="1">
      <alignment horizontal="center"/>
    </xf>
    <xf numFmtId="0" fontId="0" fillId="38" borderId="5" xfId="0" applyFill="1" applyBorder="1" applyAlignment="1">
      <alignment horizontal="center"/>
    </xf>
    <xf numFmtId="0" fontId="0" fillId="38" borderId="23" xfId="0" applyFill="1" applyBorder="1" applyAlignment="1">
      <alignment horizontal="center"/>
    </xf>
    <xf numFmtId="0" fontId="0" fillId="38" borderId="0" xfId="0" applyFill="1" applyAlignment="1">
      <alignment horizontal="center"/>
    </xf>
    <xf numFmtId="0" fontId="0" fillId="38" borderId="21" xfId="0" applyFill="1" applyBorder="1" applyAlignment="1">
      <alignment horizontal="center"/>
    </xf>
    <xf numFmtId="0" fontId="0" fillId="37" borderId="0" xfId="0" applyFill="1" applyAlignment="1">
      <alignment horizontal="center"/>
    </xf>
    <xf numFmtId="0" fontId="0" fillId="37" borderId="21" xfId="0" applyFill="1" applyBorder="1" applyAlignment="1">
      <alignment horizontal="center"/>
    </xf>
    <xf numFmtId="0" fontId="0" fillId="36" borderId="0" xfId="0" applyFill="1" applyAlignment="1">
      <alignment horizontal="center" vertical="center" wrapText="1"/>
    </xf>
    <xf numFmtId="0" fontId="0" fillId="38" borderId="5" xfId="0" applyFill="1" applyBorder="1" applyAlignment="1">
      <alignment horizontal="center" vertical="center" wrapText="1"/>
    </xf>
    <xf numFmtId="3" fontId="0" fillId="36" borderId="0" xfId="0" applyNumberFormat="1" applyFill="1" applyAlignment="1">
      <alignment horizontal="center" vertical="center" wrapText="1"/>
    </xf>
    <xf numFmtId="3" fontId="0" fillId="36" borderId="0" xfId="0" applyNumberFormat="1" applyFill="1" applyAlignment="1">
      <alignment horizontal="center"/>
    </xf>
    <xf numFmtId="3" fontId="0" fillId="36" borderId="21" xfId="0" applyNumberFormat="1" applyFill="1" applyBorder="1" applyAlignment="1">
      <alignment horizontal="center"/>
    </xf>
    <xf numFmtId="0" fontId="0" fillId="37" borderId="0" xfId="0" applyFill="1" applyAlignment="1">
      <alignment horizontal="center" vertical="center" wrapText="1"/>
    </xf>
    <xf numFmtId="167" fontId="0" fillId="36" borderId="0" xfId="45" applyNumberFormat="1" applyFont="1" applyFill="1" applyAlignment="1">
      <alignment horizontal="center" vertical="center" wrapText="1"/>
    </xf>
    <xf numFmtId="167" fontId="0" fillId="36" borderId="0" xfId="45" applyNumberFormat="1" applyFont="1" applyFill="1" applyAlignment="1">
      <alignment horizontal="center"/>
    </xf>
    <xf numFmtId="167" fontId="0" fillId="36" borderId="21" xfId="45" applyNumberFormat="1" applyFont="1" applyFill="1" applyBorder="1" applyAlignment="1">
      <alignment horizontal="center"/>
    </xf>
    <xf numFmtId="164" fontId="0" fillId="36" borderId="4" xfId="0" applyNumberFormat="1" applyFill="1" applyBorder="1" applyAlignment="1">
      <alignment horizontal="center" vertical="center" wrapText="1"/>
    </xf>
    <xf numFmtId="164" fontId="0" fillId="36" borderId="18" xfId="0" applyNumberFormat="1" applyFill="1" applyBorder="1" applyAlignment="1">
      <alignment horizontal="center" vertical="center" wrapText="1"/>
    </xf>
    <xf numFmtId="0" fontId="0" fillId="38" borderId="0" xfId="0" applyFill="1" applyAlignment="1">
      <alignment horizontal="center" vertical="center" wrapText="1"/>
    </xf>
    <xf numFmtId="3" fontId="0" fillId="37" borderId="0" xfId="0" applyNumberFormat="1" applyFill="1" applyAlignment="1">
      <alignment horizontal="center" vertical="center" wrapText="1"/>
    </xf>
    <xf numFmtId="3" fontId="0" fillId="37" borderId="0" xfId="0" applyNumberFormat="1" applyFill="1" applyAlignment="1">
      <alignment horizontal="center"/>
    </xf>
    <xf numFmtId="3" fontId="0" fillId="37" borderId="21" xfId="0" applyNumberFormat="1" applyFill="1" applyBorder="1" applyAlignment="1">
      <alignment horizontal="center"/>
    </xf>
    <xf numFmtId="0" fontId="25" fillId="40" borderId="33" xfId="0" applyFont="1" applyFill="1" applyBorder="1" applyAlignment="1">
      <alignment horizontal="center" vertical="center" textRotation="90" wrapText="1"/>
    </xf>
    <xf numFmtId="164" fontId="1" fillId="0" borderId="34" xfId="0" applyNumberFormat="1" applyFont="1" applyBorder="1" applyAlignment="1">
      <alignment horizontal="center"/>
    </xf>
    <xf numFmtId="168" fontId="25" fillId="0" borderId="18" xfId="0" applyNumberFormat="1" applyFont="1" applyBorder="1" applyAlignment="1">
      <alignment horizontal="center" vertical="center"/>
    </xf>
    <xf numFmtId="168" fontId="36" fillId="0" borderId="34" xfId="0" applyNumberFormat="1" applyFont="1" applyBorder="1" applyAlignment="1">
      <alignment horizontal="center"/>
    </xf>
    <xf numFmtId="168" fontId="1" fillId="0" borderId="34" xfId="0" applyNumberFormat="1" applyFont="1" applyBorder="1" applyAlignment="1">
      <alignment horizontal="center"/>
    </xf>
    <xf numFmtId="0" fontId="25" fillId="0" borderId="17" xfId="0" applyFont="1" applyBorder="1" applyAlignment="1">
      <alignment horizontal="center" vertical="center" wrapText="1"/>
    </xf>
    <xf numFmtId="164" fontId="25" fillId="0" borderId="17" xfId="0" applyNumberFormat="1" applyFont="1" applyBorder="1" applyAlignment="1">
      <alignment horizontal="center" vertical="center" wrapText="1"/>
    </xf>
    <xf numFmtId="164" fontId="1" fillId="0" borderId="37" xfId="0" applyNumberFormat="1" applyFont="1" applyBorder="1" applyAlignment="1">
      <alignment horizontal="center"/>
    </xf>
    <xf numFmtId="164" fontId="25" fillId="0" borderId="34" xfId="0" applyNumberFormat="1" applyFont="1" applyBorder="1" applyAlignment="1">
      <alignment horizontal="center" vertical="center" wrapText="1"/>
    </xf>
  </cellXfs>
  <cellStyles count="47">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EAA72FBB-208B-4AD2-9820-F90D3AD498FF}"/>
    <cellStyle name="60% - Accent2 2" xfId="38" xr:uid="{6032905E-E468-4B2E-90F4-CA0B392F6649}"/>
    <cellStyle name="60% - Accent3 2" xfId="39" xr:uid="{F725C9D6-2731-41C2-A63B-A1A642507F7D}"/>
    <cellStyle name="60% - Accent4 2" xfId="40" xr:uid="{15829046-0179-4E73-9632-FECFAF62D516}"/>
    <cellStyle name="60% - Accent5 2" xfId="41" xr:uid="{BB5E4742-62A2-4DD2-9C7E-67BF33A1A86B}"/>
    <cellStyle name="60% - Accent6 2" xfId="42" xr:uid="{5909DC71-7E54-48E5-ACF9-F5ADDAF4F9EE}"/>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xfId="45"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8" builtinId="20" customBuiltin="1"/>
    <cellStyle name="Linked Cell" xfId="11" builtinId="24" customBuiltin="1"/>
    <cellStyle name="Neutral 2" xfId="36" xr:uid="{F81384B5-4004-4C9B-95A9-CDFD1344FA8D}"/>
    <cellStyle name="Normal" xfId="0" builtinId="0"/>
    <cellStyle name="Normal 2" xfId="1" xr:uid="{4F85147F-06D8-46B5-94AF-78DD1CC39651}"/>
    <cellStyle name="Normal 2 2" xfId="46" xr:uid="{B29FE409-53A1-4656-98A0-6B8A79D9A3E7}"/>
    <cellStyle name="Note" xfId="14" builtinId="10" customBuiltin="1"/>
    <cellStyle name="Output" xfId="9" builtinId="21" customBuiltin="1"/>
    <cellStyle name="Percent" xfId="44" builtinId="5"/>
    <cellStyle name="Title 2" xfId="35" xr:uid="{8FBECCA6-494D-46A0-93BD-D22C439E865F}"/>
    <cellStyle name="Total" xfId="16" builtinId="25" customBuiltin="1"/>
    <cellStyle name="Warning Text" xfId="13" builtinId="11" customBuiltin="1"/>
  </cellStyles>
  <dxfs count="1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A7A9"/>
      <color rgb="FFFFB9BB"/>
      <color rgb="FFFF7C80"/>
      <color rgb="FFFAD8F6"/>
      <color rgb="FFFF9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2a. Number of assault and robbery incidents where a firearm was recorded by</a:t>
            </a:r>
            <a:r>
              <a:rPr lang="en-AU" baseline="0"/>
              <a:t> NSW Police.</a:t>
            </a:r>
          </a:p>
          <a:p>
            <a:pPr>
              <a:defRPr/>
            </a:pPr>
            <a:r>
              <a:rPr lang="en-AU" baseline="0"/>
              <a:t>Jul 2005 to Jun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4409068457976784E-2"/>
          <c:y val="0.17235682019368681"/>
          <c:w val="0.93536179846712197"/>
          <c:h val="0.68395413276529493"/>
        </c:manualLayout>
      </c:layout>
      <c:lineChart>
        <c:grouping val="standard"/>
        <c:varyColors val="0"/>
        <c:ser>
          <c:idx val="0"/>
          <c:order val="0"/>
          <c:tx>
            <c:strRef>
              <c:f>'1. Trends - NSW'!$B$14</c:f>
              <c:strCache>
                <c:ptCount val="1"/>
                <c:pt idx="0">
                  <c:v>Non-domestic assault</c:v>
                </c:pt>
              </c:strCache>
            </c:strRef>
          </c:tx>
          <c:spPr>
            <a:ln w="28575" cap="rnd">
              <a:solidFill>
                <a:schemeClr val="accent1"/>
              </a:solidFill>
              <a:round/>
            </a:ln>
            <a:effectLst/>
          </c:spPr>
          <c:marker>
            <c:symbol val="star"/>
            <c:size val="5"/>
            <c:spPr>
              <a:noFill/>
              <a:ln w="9525">
                <a:solidFill>
                  <a:schemeClr val="accent1"/>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NSW'!$G$9:$Z$9</c:f>
              <c:numCache>
                <c:formatCode>#,##0</c:formatCode>
                <c:ptCount val="20"/>
                <c:pt idx="0">
                  <c:v>213</c:v>
                </c:pt>
                <c:pt idx="1">
                  <c:v>185</c:v>
                </c:pt>
                <c:pt idx="2">
                  <c:v>170</c:v>
                </c:pt>
                <c:pt idx="3">
                  <c:v>150</c:v>
                </c:pt>
                <c:pt idx="4">
                  <c:v>129</c:v>
                </c:pt>
                <c:pt idx="5">
                  <c:v>143</c:v>
                </c:pt>
                <c:pt idx="6">
                  <c:v>133</c:v>
                </c:pt>
                <c:pt idx="7">
                  <c:v>135</c:v>
                </c:pt>
                <c:pt idx="8">
                  <c:v>129</c:v>
                </c:pt>
                <c:pt idx="9">
                  <c:v>123</c:v>
                </c:pt>
                <c:pt idx="10">
                  <c:v>113</c:v>
                </c:pt>
                <c:pt idx="11">
                  <c:v>106</c:v>
                </c:pt>
                <c:pt idx="12">
                  <c:v>81</c:v>
                </c:pt>
                <c:pt idx="13">
                  <c:v>78</c:v>
                </c:pt>
                <c:pt idx="14">
                  <c:v>85</c:v>
                </c:pt>
                <c:pt idx="15">
                  <c:v>72</c:v>
                </c:pt>
                <c:pt idx="16">
                  <c:v>58</c:v>
                </c:pt>
                <c:pt idx="17">
                  <c:v>51</c:v>
                </c:pt>
                <c:pt idx="18">
                  <c:v>45</c:v>
                </c:pt>
                <c:pt idx="19">
                  <c:v>35</c:v>
                </c:pt>
              </c:numCache>
            </c:numRef>
          </c:val>
          <c:smooth val="0"/>
          <c:extLst>
            <c:ext xmlns:c16="http://schemas.microsoft.com/office/drawing/2014/chart" uri="{C3380CC4-5D6E-409C-BE32-E72D297353CC}">
              <c16:uniqueId val="{00000000-3806-45FC-A9BF-15A10DC5FE2E}"/>
            </c:ext>
          </c:extLst>
        </c:ser>
        <c:ser>
          <c:idx val="1"/>
          <c:order val="1"/>
          <c:tx>
            <c:strRef>
              <c:f>'1. Trends - NSW'!$B$15</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NSW'!$G$10:$Z$10</c:f>
              <c:numCache>
                <c:formatCode>#,##0</c:formatCode>
                <c:ptCount val="20"/>
                <c:pt idx="0">
                  <c:v>50</c:v>
                </c:pt>
                <c:pt idx="1">
                  <c:v>44</c:v>
                </c:pt>
                <c:pt idx="2">
                  <c:v>51</c:v>
                </c:pt>
                <c:pt idx="3">
                  <c:v>33</c:v>
                </c:pt>
                <c:pt idx="4">
                  <c:v>34</c:v>
                </c:pt>
                <c:pt idx="5">
                  <c:v>41</c:v>
                </c:pt>
                <c:pt idx="6">
                  <c:v>37</c:v>
                </c:pt>
                <c:pt idx="7">
                  <c:v>38</c:v>
                </c:pt>
                <c:pt idx="8">
                  <c:v>27</c:v>
                </c:pt>
                <c:pt idx="9">
                  <c:v>37</c:v>
                </c:pt>
                <c:pt idx="10">
                  <c:v>32</c:v>
                </c:pt>
                <c:pt idx="11">
                  <c:v>31</c:v>
                </c:pt>
                <c:pt idx="12">
                  <c:v>24</c:v>
                </c:pt>
                <c:pt idx="13">
                  <c:v>17</c:v>
                </c:pt>
                <c:pt idx="14">
                  <c:v>23</c:v>
                </c:pt>
                <c:pt idx="15">
                  <c:v>23</c:v>
                </c:pt>
                <c:pt idx="16">
                  <c:v>10</c:v>
                </c:pt>
                <c:pt idx="17">
                  <c:v>21</c:v>
                </c:pt>
                <c:pt idx="18">
                  <c:v>10</c:v>
                </c:pt>
                <c:pt idx="19">
                  <c:v>14</c:v>
                </c:pt>
              </c:numCache>
            </c:numRef>
          </c:val>
          <c:smooth val="0"/>
          <c:extLst>
            <c:ext xmlns:c16="http://schemas.microsoft.com/office/drawing/2014/chart" uri="{C3380CC4-5D6E-409C-BE32-E72D297353CC}">
              <c16:uniqueId val="{00000001-3806-45FC-A9BF-15A10DC5FE2E}"/>
            </c:ext>
          </c:extLst>
        </c:ser>
        <c:ser>
          <c:idx val="2"/>
          <c:order val="2"/>
          <c:tx>
            <c:strRef>
              <c:f>'1. Trends - NSW'!$B$16</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NSW'!$G$11:$Z$11</c:f>
              <c:numCache>
                <c:formatCode>#,##0</c:formatCode>
                <c:ptCount val="20"/>
                <c:pt idx="0">
                  <c:v>624</c:v>
                </c:pt>
                <c:pt idx="1">
                  <c:v>541</c:v>
                </c:pt>
                <c:pt idx="2">
                  <c:v>537</c:v>
                </c:pt>
                <c:pt idx="3">
                  <c:v>440</c:v>
                </c:pt>
                <c:pt idx="4">
                  <c:v>441</c:v>
                </c:pt>
                <c:pt idx="5">
                  <c:v>470</c:v>
                </c:pt>
                <c:pt idx="6">
                  <c:v>399</c:v>
                </c:pt>
                <c:pt idx="7">
                  <c:v>311</c:v>
                </c:pt>
                <c:pt idx="8">
                  <c:v>306</c:v>
                </c:pt>
                <c:pt idx="9">
                  <c:v>266</c:v>
                </c:pt>
                <c:pt idx="10">
                  <c:v>159</c:v>
                </c:pt>
                <c:pt idx="11">
                  <c:v>155</c:v>
                </c:pt>
                <c:pt idx="12">
                  <c:v>149</c:v>
                </c:pt>
                <c:pt idx="13">
                  <c:v>157</c:v>
                </c:pt>
                <c:pt idx="14">
                  <c:v>129</c:v>
                </c:pt>
                <c:pt idx="15">
                  <c:v>110</c:v>
                </c:pt>
                <c:pt idx="16">
                  <c:v>81</c:v>
                </c:pt>
                <c:pt idx="17">
                  <c:v>113</c:v>
                </c:pt>
                <c:pt idx="18">
                  <c:v>96</c:v>
                </c:pt>
                <c:pt idx="19">
                  <c:v>95</c:v>
                </c:pt>
              </c:numCache>
            </c:numRef>
          </c:val>
          <c:smooth val="0"/>
          <c:extLst>
            <c:ext xmlns:c16="http://schemas.microsoft.com/office/drawing/2014/chart" uri="{C3380CC4-5D6E-409C-BE32-E72D297353CC}">
              <c16:uniqueId val="{00000002-3806-45FC-A9BF-15A10DC5FE2E}"/>
            </c:ext>
          </c:extLst>
        </c:ser>
        <c:dLbls>
          <c:showLegendKey val="0"/>
          <c:showVal val="0"/>
          <c:showCatName val="0"/>
          <c:showSerName val="0"/>
          <c:showPercent val="0"/>
          <c:showBubbleSize val="0"/>
        </c:dLbls>
        <c:marker val="1"/>
        <c:smooth val="0"/>
        <c:axId val="1326195967"/>
        <c:axId val="1326194527"/>
      </c:lineChart>
      <c:catAx>
        <c:axId val="1326195967"/>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4527"/>
        <c:crosses val="autoZero"/>
        <c:auto val="1"/>
        <c:lblAlgn val="ctr"/>
        <c:lblOffset val="100"/>
        <c:noMultiLvlLbl val="0"/>
      </c:catAx>
      <c:valAx>
        <c:axId val="1326194527"/>
        <c:scaling>
          <c:orientation val="minMax"/>
          <c:max val="75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5967"/>
        <c:crosses val="autoZero"/>
        <c:crossBetween val="between"/>
        <c:majorUnit val="250"/>
      </c:valAx>
      <c:spPr>
        <a:noFill/>
        <a:ln>
          <a:noFill/>
        </a:ln>
        <a:effectLst/>
      </c:spPr>
    </c:plotArea>
    <c:legend>
      <c:legendPos val="r"/>
      <c:layout>
        <c:manualLayout>
          <c:xMode val="edge"/>
          <c:yMode val="edge"/>
          <c:x val="0.54867798744416385"/>
          <c:y val="0.19230688304095622"/>
          <c:w val="0.41236026543073717"/>
          <c:h val="9.7425040416129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2b. Number of murder and attempted murder victims where a firearm was recorded by</a:t>
            </a:r>
            <a:r>
              <a:rPr lang="en-AU" baseline="0"/>
              <a:t> NSW Police.</a:t>
            </a:r>
          </a:p>
          <a:p>
            <a:pPr>
              <a:defRPr/>
            </a:pPr>
            <a:r>
              <a:rPr lang="en-AU" baseline="0"/>
              <a:t>Jul 2005 to Jun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0125139748176679E-2"/>
          <c:y val="0.17235682019368681"/>
          <c:w val="0.94434843380605005"/>
          <c:h val="0.68395413276529493"/>
        </c:manualLayout>
      </c:layout>
      <c:lineChart>
        <c:grouping val="standard"/>
        <c:varyColors val="0"/>
        <c:ser>
          <c:idx val="0"/>
          <c:order val="0"/>
          <c:tx>
            <c:strRef>
              <c:f>'1. Trends - NSW'!$B$12</c:f>
              <c:strCache>
                <c:ptCount val="1"/>
                <c:pt idx="0">
                  <c:v>Murder**</c:v>
                </c:pt>
              </c:strCache>
            </c:strRef>
          </c:tx>
          <c:spPr>
            <a:ln w="28575" cap="rnd">
              <a:solidFill>
                <a:srgbClr val="7030A0"/>
              </a:solidFill>
              <a:round/>
            </a:ln>
            <a:effectLst/>
          </c:spPr>
          <c:marker>
            <c:symbol val="star"/>
            <c:size val="5"/>
            <c:spPr>
              <a:noFill/>
              <a:ln w="9525">
                <a:solidFill>
                  <a:srgbClr val="7030A0"/>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NSW'!$G$7:$Z$7</c:f>
              <c:numCache>
                <c:formatCode>#,##0</c:formatCode>
                <c:ptCount val="20"/>
                <c:pt idx="0">
                  <c:v>24</c:v>
                </c:pt>
                <c:pt idx="1">
                  <c:v>3</c:v>
                </c:pt>
                <c:pt idx="2">
                  <c:v>11</c:v>
                </c:pt>
                <c:pt idx="3">
                  <c:v>13</c:v>
                </c:pt>
                <c:pt idx="4">
                  <c:v>13</c:v>
                </c:pt>
                <c:pt idx="5">
                  <c:v>14</c:v>
                </c:pt>
                <c:pt idx="6">
                  <c:v>15</c:v>
                </c:pt>
                <c:pt idx="7">
                  <c:v>11</c:v>
                </c:pt>
                <c:pt idx="8">
                  <c:v>19</c:v>
                </c:pt>
                <c:pt idx="9">
                  <c:v>26</c:v>
                </c:pt>
                <c:pt idx="10">
                  <c:v>12</c:v>
                </c:pt>
                <c:pt idx="11">
                  <c:v>12</c:v>
                </c:pt>
                <c:pt idx="12">
                  <c:v>8</c:v>
                </c:pt>
                <c:pt idx="13">
                  <c:v>10</c:v>
                </c:pt>
                <c:pt idx="14">
                  <c:v>7</c:v>
                </c:pt>
                <c:pt idx="15">
                  <c:v>8</c:v>
                </c:pt>
                <c:pt idx="16">
                  <c:v>13</c:v>
                </c:pt>
                <c:pt idx="17">
                  <c:v>11</c:v>
                </c:pt>
                <c:pt idx="18">
                  <c:v>8</c:v>
                </c:pt>
                <c:pt idx="19">
                  <c:v>10</c:v>
                </c:pt>
              </c:numCache>
            </c:numRef>
          </c:val>
          <c:smooth val="0"/>
          <c:extLst>
            <c:ext xmlns:c16="http://schemas.microsoft.com/office/drawing/2014/chart" uri="{C3380CC4-5D6E-409C-BE32-E72D297353CC}">
              <c16:uniqueId val="{00000000-9AC5-4A1D-B99F-80BE39BFBF86}"/>
            </c:ext>
          </c:extLst>
        </c:ser>
        <c:ser>
          <c:idx val="1"/>
          <c:order val="1"/>
          <c:tx>
            <c:strRef>
              <c:f>'1. Trends - NSW'!$B$13</c:f>
              <c:strCache>
                <c:ptCount val="1"/>
                <c:pt idx="0">
                  <c:v>Attempted murder</c:v>
                </c:pt>
              </c:strCache>
            </c:strRef>
          </c:tx>
          <c:spPr>
            <a:ln w="28575" cap="rnd">
              <a:solidFill>
                <a:srgbClr val="00B050"/>
              </a:solidFill>
              <a:round/>
            </a:ln>
            <a:effectLst/>
          </c:spPr>
          <c:marker>
            <c:symbol val="square"/>
            <c:size val="5"/>
            <c:spPr>
              <a:solidFill>
                <a:srgbClr val="00B050"/>
              </a:solidFill>
              <a:ln w="9525">
                <a:solidFill>
                  <a:srgbClr val="00B050"/>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NSW'!$G$8:$Z$8</c:f>
              <c:numCache>
                <c:formatCode>#,##0</c:formatCode>
                <c:ptCount val="20"/>
                <c:pt idx="0">
                  <c:v>28</c:v>
                </c:pt>
                <c:pt idx="1">
                  <c:v>13</c:v>
                </c:pt>
                <c:pt idx="2">
                  <c:v>27</c:v>
                </c:pt>
                <c:pt idx="3">
                  <c:v>19</c:v>
                </c:pt>
                <c:pt idx="4">
                  <c:v>15</c:v>
                </c:pt>
                <c:pt idx="5">
                  <c:v>22</c:v>
                </c:pt>
                <c:pt idx="6">
                  <c:v>17</c:v>
                </c:pt>
                <c:pt idx="7">
                  <c:v>17</c:v>
                </c:pt>
                <c:pt idx="8">
                  <c:v>21</c:v>
                </c:pt>
                <c:pt idx="9">
                  <c:v>11</c:v>
                </c:pt>
                <c:pt idx="10">
                  <c:v>10</c:v>
                </c:pt>
                <c:pt idx="11">
                  <c:v>9</c:v>
                </c:pt>
                <c:pt idx="12">
                  <c:v>9</c:v>
                </c:pt>
                <c:pt idx="13">
                  <c:v>10</c:v>
                </c:pt>
                <c:pt idx="14">
                  <c:v>13</c:v>
                </c:pt>
                <c:pt idx="15">
                  <c:v>12</c:v>
                </c:pt>
                <c:pt idx="16">
                  <c:v>7</c:v>
                </c:pt>
                <c:pt idx="17">
                  <c:v>4</c:v>
                </c:pt>
                <c:pt idx="18">
                  <c:v>5</c:v>
                </c:pt>
                <c:pt idx="19">
                  <c:v>11</c:v>
                </c:pt>
              </c:numCache>
            </c:numRef>
          </c:val>
          <c:smooth val="0"/>
          <c:extLst>
            <c:ext xmlns:c16="http://schemas.microsoft.com/office/drawing/2014/chart" uri="{C3380CC4-5D6E-409C-BE32-E72D297353CC}">
              <c16:uniqueId val="{00000001-9AC5-4A1D-B99F-80BE39BFBF86}"/>
            </c:ext>
          </c:extLst>
        </c:ser>
        <c:dLbls>
          <c:showLegendKey val="0"/>
          <c:showVal val="0"/>
          <c:showCatName val="0"/>
          <c:showSerName val="0"/>
          <c:showPercent val="0"/>
          <c:showBubbleSize val="0"/>
        </c:dLbls>
        <c:marker val="1"/>
        <c:smooth val="0"/>
        <c:axId val="1326195967"/>
        <c:axId val="1326194527"/>
      </c:lineChart>
      <c:catAx>
        <c:axId val="1326195967"/>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4527"/>
        <c:crosses val="autoZero"/>
        <c:auto val="1"/>
        <c:lblAlgn val="ctr"/>
        <c:lblOffset val="100"/>
        <c:noMultiLvlLbl val="0"/>
      </c:catAx>
      <c:valAx>
        <c:axId val="1326194527"/>
        <c:scaling>
          <c:orientation val="minMax"/>
          <c:max val="4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5967"/>
        <c:crosses val="autoZero"/>
        <c:crossBetween val="between"/>
        <c:majorUnit val="5"/>
      </c:valAx>
      <c:spPr>
        <a:noFill/>
        <a:ln>
          <a:noFill/>
        </a:ln>
        <a:effectLst/>
      </c:spPr>
    </c:plotArea>
    <c:legend>
      <c:legendPos val="r"/>
      <c:layout>
        <c:manualLayout>
          <c:xMode val="edge"/>
          <c:yMode val="edge"/>
          <c:x val="0.68288888539219494"/>
          <c:y val="0.23505429813702555"/>
          <c:w val="0.2618105703012128"/>
          <c:h val="0.107365880320162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3a. Number of assault and robbery incidents where a knife* was recorded by</a:t>
            </a:r>
            <a:r>
              <a:rPr lang="en-AU" baseline="0"/>
              <a:t> NSW Police.</a:t>
            </a:r>
          </a:p>
          <a:p>
            <a:pPr>
              <a:defRPr/>
            </a:pPr>
            <a:r>
              <a:rPr lang="en-AU" baseline="0"/>
              <a:t>Jul 2005 to Jun 2025</a:t>
            </a:r>
            <a:endParaRPr lang="en-AU"/>
          </a:p>
        </c:rich>
      </c:tx>
      <c:layout>
        <c:manualLayout>
          <c:xMode val="edge"/>
          <c:yMode val="edge"/>
          <c:x val="0.17797359955655831"/>
          <c:y val="2.83892138870198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4409068457976784E-2"/>
          <c:y val="0.17235682019368681"/>
          <c:w val="0.93536179846712197"/>
          <c:h val="0.68395413276529493"/>
        </c:manualLayout>
      </c:layout>
      <c:lineChart>
        <c:grouping val="standard"/>
        <c:varyColors val="0"/>
        <c:ser>
          <c:idx val="0"/>
          <c:order val="0"/>
          <c:tx>
            <c:strRef>
              <c:f>'1. Trends - NSW'!$B$14</c:f>
              <c:strCache>
                <c:ptCount val="1"/>
                <c:pt idx="0">
                  <c:v>Non-domestic assault</c:v>
                </c:pt>
              </c:strCache>
            </c:strRef>
          </c:tx>
          <c:spPr>
            <a:ln w="28575" cap="rnd">
              <a:solidFill>
                <a:schemeClr val="accent1"/>
              </a:solidFill>
              <a:round/>
            </a:ln>
            <a:effectLst/>
          </c:spPr>
          <c:marker>
            <c:symbol val="star"/>
            <c:size val="5"/>
            <c:spPr>
              <a:noFill/>
              <a:ln w="9525">
                <a:solidFill>
                  <a:schemeClr val="accent1"/>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NSW'!$G$14:$Z$14</c:f>
              <c:numCache>
                <c:formatCode>#,##0</c:formatCode>
                <c:ptCount val="20"/>
                <c:pt idx="0">
                  <c:v>1329</c:v>
                </c:pt>
                <c:pt idx="1">
                  <c:v>1353</c:v>
                </c:pt>
                <c:pt idx="2">
                  <c:v>1212</c:v>
                </c:pt>
                <c:pt idx="3">
                  <c:v>1158</c:v>
                </c:pt>
                <c:pt idx="4">
                  <c:v>1033</c:v>
                </c:pt>
                <c:pt idx="5">
                  <c:v>965</c:v>
                </c:pt>
                <c:pt idx="6">
                  <c:v>881</c:v>
                </c:pt>
                <c:pt idx="7">
                  <c:v>838</c:v>
                </c:pt>
                <c:pt idx="8">
                  <c:v>776</c:v>
                </c:pt>
                <c:pt idx="9">
                  <c:v>708</c:v>
                </c:pt>
                <c:pt idx="10">
                  <c:v>699</c:v>
                </c:pt>
                <c:pt idx="11">
                  <c:v>678</c:v>
                </c:pt>
                <c:pt idx="12">
                  <c:v>622</c:v>
                </c:pt>
                <c:pt idx="13">
                  <c:v>679</c:v>
                </c:pt>
                <c:pt idx="14">
                  <c:v>613</c:v>
                </c:pt>
                <c:pt idx="15">
                  <c:v>663</c:v>
                </c:pt>
                <c:pt idx="16">
                  <c:v>525</c:v>
                </c:pt>
                <c:pt idx="17">
                  <c:v>521</c:v>
                </c:pt>
                <c:pt idx="18">
                  <c:v>577</c:v>
                </c:pt>
                <c:pt idx="19">
                  <c:v>479</c:v>
                </c:pt>
              </c:numCache>
            </c:numRef>
          </c:val>
          <c:smooth val="0"/>
          <c:extLst>
            <c:ext xmlns:c16="http://schemas.microsoft.com/office/drawing/2014/chart" uri="{C3380CC4-5D6E-409C-BE32-E72D297353CC}">
              <c16:uniqueId val="{00000000-0831-454E-A4D4-84304B246E04}"/>
            </c:ext>
          </c:extLst>
        </c:ser>
        <c:ser>
          <c:idx val="1"/>
          <c:order val="1"/>
          <c:tx>
            <c:strRef>
              <c:f>'1. Trends - NSW'!$B$15</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NSW'!$G$15:$Z$15</c:f>
              <c:numCache>
                <c:formatCode>#,##0</c:formatCode>
                <c:ptCount val="20"/>
                <c:pt idx="0">
                  <c:v>1125</c:v>
                </c:pt>
                <c:pt idx="1">
                  <c:v>1138</c:v>
                </c:pt>
                <c:pt idx="2">
                  <c:v>1110</c:v>
                </c:pt>
                <c:pt idx="3">
                  <c:v>985</c:v>
                </c:pt>
                <c:pt idx="4">
                  <c:v>1012</c:v>
                </c:pt>
                <c:pt idx="5">
                  <c:v>922</c:v>
                </c:pt>
                <c:pt idx="6">
                  <c:v>897</c:v>
                </c:pt>
                <c:pt idx="7">
                  <c:v>993</c:v>
                </c:pt>
                <c:pt idx="8">
                  <c:v>916</c:v>
                </c:pt>
                <c:pt idx="9">
                  <c:v>909</c:v>
                </c:pt>
                <c:pt idx="10">
                  <c:v>763</c:v>
                </c:pt>
                <c:pt idx="11">
                  <c:v>656</c:v>
                </c:pt>
                <c:pt idx="12">
                  <c:v>651</c:v>
                </c:pt>
                <c:pt idx="13">
                  <c:v>673</c:v>
                </c:pt>
                <c:pt idx="14">
                  <c:v>601</c:v>
                </c:pt>
                <c:pt idx="15">
                  <c:v>560</c:v>
                </c:pt>
                <c:pt idx="16">
                  <c:v>469</c:v>
                </c:pt>
                <c:pt idx="17">
                  <c:v>490</c:v>
                </c:pt>
                <c:pt idx="18">
                  <c:v>428</c:v>
                </c:pt>
                <c:pt idx="19">
                  <c:v>412</c:v>
                </c:pt>
              </c:numCache>
            </c:numRef>
          </c:val>
          <c:smooth val="0"/>
          <c:extLst>
            <c:ext xmlns:c16="http://schemas.microsoft.com/office/drawing/2014/chart" uri="{C3380CC4-5D6E-409C-BE32-E72D297353CC}">
              <c16:uniqueId val="{00000001-0831-454E-A4D4-84304B246E04}"/>
            </c:ext>
          </c:extLst>
        </c:ser>
        <c:ser>
          <c:idx val="2"/>
          <c:order val="2"/>
          <c:tx>
            <c:strRef>
              <c:f>'1. Trends - NSW'!$B$16</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NSW'!$G$16:$Z$16</c:f>
              <c:numCache>
                <c:formatCode>#,##0</c:formatCode>
                <c:ptCount val="20"/>
                <c:pt idx="0">
                  <c:v>1897</c:v>
                </c:pt>
                <c:pt idx="1">
                  <c:v>1840</c:v>
                </c:pt>
                <c:pt idx="2">
                  <c:v>1382</c:v>
                </c:pt>
                <c:pt idx="3">
                  <c:v>1238</c:v>
                </c:pt>
                <c:pt idx="4">
                  <c:v>1151</c:v>
                </c:pt>
                <c:pt idx="5">
                  <c:v>1096</c:v>
                </c:pt>
                <c:pt idx="6">
                  <c:v>1077</c:v>
                </c:pt>
                <c:pt idx="7">
                  <c:v>1041</c:v>
                </c:pt>
                <c:pt idx="8">
                  <c:v>977</c:v>
                </c:pt>
                <c:pt idx="9">
                  <c:v>803</c:v>
                </c:pt>
                <c:pt idx="10">
                  <c:v>625</c:v>
                </c:pt>
                <c:pt idx="11">
                  <c:v>595</c:v>
                </c:pt>
                <c:pt idx="12">
                  <c:v>640</c:v>
                </c:pt>
                <c:pt idx="13">
                  <c:v>674</c:v>
                </c:pt>
                <c:pt idx="14">
                  <c:v>674</c:v>
                </c:pt>
                <c:pt idx="15">
                  <c:v>628</c:v>
                </c:pt>
                <c:pt idx="16">
                  <c:v>487</c:v>
                </c:pt>
                <c:pt idx="17">
                  <c:v>543</c:v>
                </c:pt>
                <c:pt idx="18">
                  <c:v>582</c:v>
                </c:pt>
                <c:pt idx="19">
                  <c:v>537</c:v>
                </c:pt>
              </c:numCache>
            </c:numRef>
          </c:val>
          <c:smooth val="0"/>
          <c:extLst>
            <c:ext xmlns:c16="http://schemas.microsoft.com/office/drawing/2014/chart" uri="{C3380CC4-5D6E-409C-BE32-E72D297353CC}">
              <c16:uniqueId val="{00000002-0831-454E-A4D4-84304B246E04}"/>
            </c:ext>
          </c:extLst>
        </c:ser>
        <c:dLbls>
          <c:showLegendKey val="0"/>
          <c:showVal val="0"/>
          <c:showCatName val="0"/>
          <c:showSerName val="0"/>
          <c:showPercent val="0"/>
          <c:showBubbleSize val="0"/>
        </c:dLbls>
        <c:marker val="1"/>
        <c:smooth val="0"/>
        <c:axId val="1326195967"/>
        <c:axId val="1326194527"/>
      </c:lineChart>
      <c:catAx>
        <c:axId val="1326195967"/>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4527"/>
        <c:crosses val="autoZero"/>
        <c:auto val="1"/>
        <c:lblAlgn val="ctr"/>
        <c:lblOffset val="100"/>
        <c:noMultiLvlLbl val="0"/>
      </c:catAx>
      <c:valAx>
        <c:axId val="1326194527"/>
        <c:scaling>
          <c:orientation val="minMax"/>
          <c:max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5967"/>
        <c:crosses val="autoZero"/>
        <c:crossBetween val="between"/>
        <c:majorUnit val="500"/>
      </c:valAx>
      <c:spPr>
        <a:noFill/>
        <a:ln>
          <a:noFill/>
        </a:ln>
        <a:effectLst/>
      </c:spPr>
    </c:plotArea>
    <c:legend>
      <c:legendPos val="r"/>
      <c:layout>
        <c:manualLayout>
          <c:xMode val="edge"/>
          <c:yMode val="edge"/>
          <c:x val="0.54867798744416385"/>
          <c:y val="0.19230688304095622"/>
          <c:w val="0.41236026543073717"/>
          <c:h val="9.7425040416129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3b. Number of murder and attempted murder victims where a knife* was recorded by</a:t>
            </a:r>
            <a:r>
              <a:rPr lang="en-AU" baseline="0"/>
              <a:t> NSW Police.</a:t>
            </a:r>
          </a:p>
          <a:p>
            <a:pPr>
              <a:defRPr/>
            </a:pPr>
            <a:r>
              <a:rPr lang="en-AU" baseline="0"/>
              <a:t>Jul 2005 to Jun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0125139748176679E-2"/>
          <c:y val="0.17235682019368681"/>
          <c:w val="0.94434843380605005"/>
          <c:h val="0.68395413276529493"/>
        </c:manualLayout>
      </c:layout>
      <c:lineChart>
        <c:grouping val="standard"/>
        <c:varyColors val="0"/>
        <c:ser>
          <c:idx val="0"/>
          <c:order val="0"/>
          <c:tx>
            <c:strRef>
              <c:f>'1. Trends - NSW'!$B$12</c:f>
              <c:strCache>
                <c:ptCount val="1"/>
                <c:pt idx="0">
                  <c:v>Murder**</c:v>
                </c:pt>
              </c:strCache>
            </c:strRef>
          </c:tx>
          <c:spPr>
            <a:ln w="28575" cap="rnd">
              <a:solidFill>
                <a:srgbClr val="7030A0"/>
              </a:solidFill>
              <a:round/>
            </a:ln>
            <a:effectLst/>
          </c:spPr>
          <c:marker>
            <c:symbol val="star"/>
            <c:size val="5"/>
            <c:spPr>
              <a:noFill/>
              <a:ln w="9525">
                <a:solidFill>
                  <a:srgbClr val="7030A0"/>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NSW'!$G$12:$Z$12</c:f>
              <c:numCache>
                <c:formatCode>#,##0</c:formatCode>
                <c:ptCount val="20"/>
                <c:pt idx="0">
                  <c:v>26</c:v>
                </c:pt>
                <c:pt idx="1">
                  <c:v>40</c:v>
                </c:pt>
                <c:pt idx="2">
                  <c:v>32</c:v>
                </c:pt>
                <c:pt idx="3">
                  <c:v>33</c:v>
                </c:pt>
                <c:pt idx="4">
                  <c:v>24</c:v>
                </c:pt>
                <c:pt idx="5">
                  <c:v>29</c:v>
                </c:pt>
                <c:pt idx="6">
                  <c:v>21</c:v>
                </c:pt>
                <c:pt idx="7">
                  <c:v>27</c:v>
                </c:pt>
                <c:pt idx="8">
                  <c:v>25</c:v>
                </c:pt>
                <c:pt idx="9">
                  <c:v>25</c:v>
                </c:pt>
                <c:pt idx="10">
                  <c:v>15</c:v>
                </c:pt>
                <c:pt idx="11">
                  <c:v>26</c:v>
                </c:pt>
                <c:pt idx="12">
                  <c:v>18</c:v>
                </c:pt>
                <c:pt idx="13">
                  <c:v>34</c:v>
                </c:pt>
                <c:pt idx="14">
                  <c:v>29</c:v>
                </c:pt>
                <c:pt idx="15">
                  <c:v>26</c:v>
                </c:pt>
                <c:pt idx="16">
                  <c:v>29</c:v>
                </c:pt>
                <c:pt idx="17">
                  <c:v>17</c:v>
                </c:pt>
                <c:pt idx="18">
                  <c:v>30</c:v>
                </c:pt>
                <c:pt idx="19">
                  <c:v>30</c:v>
                </c:pt>
              </c:numCache>
            </c:numRef>
          </c:val>
          <c:smooth val="0"/>
          <c:extLst>
            <c:ext xmlns:c16="http://schemas.microsoft.com/office/drawing/2014/chart" uri="{C3380CC4-5D6E-409C-BE32-E72D297353CC}">
              <c16:uniqueId val="{00000000-4EA6-45E6-8F3A-F584FCFAC713}"/>
            </c:ext>
          </c:extLst>
        </c:ser>
        <c:ser>
          <c:idx val="1"/>
          <c:order val="1"/>
          <c:tx>
            <c:strRef>
              <c:f>'1. Trends - NSW'!$B$13</c:f>
              <c:strCache>
                <c:ptCount val="1"/>
                <c:pt idx="0">
                  <c:v>Attempted murder</c:v>
                </c:pt>
              </c:strCache>
            </c:strRef>
          </c:tx>
          <c:spPr>
            <a:ln w="28575" cap="rnd">
              <a:solidFill>
                <a:srgbClr val="00B050"/>
              </a:solidFill>
              <a:round/>
            </a:ln>
            <a:effectLst/>
          </c:spPr>
          <c:marker>
            <c:symbol val="square"/>
            <c:size val="5"/>
            <c:spPr>
              <a:solidFill>
                <a:srgbClr val="00B050"/>
              </a:solidFill>
              <a:ln w="9525">
                <a:solidFill>
                  <a:srgbClr val="00B050"/>
                </a:solidFill>
              </a:ln>
              <a:effectLst/>
            </c:spPr>
          </c:marker>
          <c:cat>
            <c:strRef>
              <c:f>'1. Trends - NSW'!$G$5:$Z$6</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 Trends - NSW'!$G$13:$Z$13</c:f>
              <c:numCache>
                <c:formatCode>#,##0</c:formatCode>
                <c:ptCount val="20"/>
                <c:pt idx="0">
                  <c:v>12</c:v>
                </c:pt>
                <c:pt idx="1">
                  <c:v>26</c:v>
                </c:pt>
                <c:pt idx="2">
                  <c:v>24</c:v>
                </c:pt>
                <c:pt idx="3">
                  <c:v>14</c:v>
                </c:pt>
                <c:pt idx="4">
                  <c:v>10</c:v>
                </c:pt>
                <c:pt idx="5">
                  <c:v>12</c:v>
                </c:pt>
                <c:pt idx="6">
                  <c:v>10</c:v>
                </c:pt>
                <c:pt idx="7">
                  <c:v>4</c:v>
                </c:pt>
                <c:pt idx="8">
                  <c:v>5</c:v>
                </c:pt>
                <c:pt idx="9">
                  <c:v>2</c:v>
                </c:pt>
                <c:pt idx="10">
                  <c:v>7</c:v>
                </c:pt>
                <c:pt idx="11">
                  <c:v>10</c:v>
                </c:pt>
                <c:pt idx="12">
                  <c:v>4</c:v>
                </c:pt>
                <c:pt idx="13">
                  <c:v>10</c:v>
                </c:pt>
                <c:pt idx="14">
                  <c:v>7</c:v>
                </c:pt>
                <c:pt idx="15">
                  <c:v>7</c:v>
                </c:pt>
                <c:pt idx="16">
                  <c:v>3</c:v>
                </c:pt>
                <c:pt idx="17">
                  <c:v>0</c:v>
                </c:pt>
                <c:pt idx="18">
                  <c:v>2</c:v>
                </c:pt>
                <c:pt idx="19">
                  <c:v>1</c:v>
                </c:pt>
              </c:numCache>
            </c:numRef>
          </c:val>
          <c:smooth val="0"/>
          <c:extLst>
            <c:ext xmlns:c16="http://schemas.microsoft.com/office/drawing/2014/chart" uri="{C3380CC4-5D6E-409C-BE32-E72D297353CC}">
              <c16:uniqueId val="{00000001-4EA6-45E6-8F3A-F584FCFAC713}"/>
            </c:ext>
          </c:extLst>
        </c:ser>
        <c:dLbls>
          <c:showLegendKey val="0"/>
          <c:showVal val="0"/>
          <c:showCatName val="0"/>
          <c:showSerName val="0"/>
          <c:showPercent val="0"/>
          <c:showBubbleSize val="0"/>
        </c:dLbls>
        <c:marker val="1"/>
        <c:smooth val="0"/>
        <c:axId val="1326195967"/>
        <c:axId val="1326194527"/>
      </c:lineChart>
      <c:catAx>
        <c:axId val="1326195967"/>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4527"/>
        <c:crosses val="autoZero"/>
        <c:auto val="1"/>
        <c:lblAlgn val="ctr"/>
        <c:lblOffset val="100"/>
        <c:noMultiLvlLbl val="0"/>
      </c:catAx>
      <c:valAx>
        <c:axId val="1326194527"/>
        <c:scaling>
          <c:orientation val="minMax"/>
          <c:max val="45"/>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6195967"/>
        <c:crosses val="autoZero"/>
        <c:crossBetween val="between"/>
        <c:majorUnit val="5"/>
      </c:valAx>
      <c:spPr>
        <a:noFill/>
        <a:ln>
          <a:noFill/>
        </a:ln>
        <a:effectLst/>
      </c:spPr>
    </c:plotArea>
    <c:legend>
      <c:legendPos val="r"/>
      <c:layout>
        <c:manualLayout>
          <c:xMode val="edge"/>
          <c:yMode val="edge"/>
          <c:x val="0.68288888539219494"/>
          <c:y val="0.23505429813702555"/>
          <c:w val="0.2618105703012128"/>
          <c:h val="0.107365880320162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84571</xdr:rowOff>
    </xdr:from>
    <xdr:to>
      <xdr:col>3</xdr:col>
      <xdr:colOff>1021025</xdr:colOff>
      <xdr:row>3</xdr:row>
      <xdr:rowOff>63501</xdr:rowOff>
    </xdr:to>
    <xdr:pic>
      <xdr:nvPicPr>
        <xdr:cNvPr id="2" name="Picture 1">
          <a:extLst>
            <a:ext uri="{FF2B5EF4-FFF2-40B4-BE49-F238E27FC236}">
              <a16:creationId xmlns:a16="http://schemas.microsoft.com/office/drawing/2014/main" id="{83CEAD69-EE06-4994-913B-CA8D659EC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84571"/>
          <a:ext cx="3779520" cy="522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104913</xdr:rowOff>
    </xdr:from>
    <xdr:to>
      <xdr:col>16</xdr:col>
      <xdr:colOff>563218</xdr:colOff>
      <xdr:row>23</xdr:row>
      <xdr:rowOff>88348</xdr:rowOff>
    </xdr:to>
    <xdr:graphicFrame macro="">
      <xdr:nvGraphicFramePr>
        <xdr:cNvPr id="13" name="Chart 12">
          <a:extLst>
            <a:ext uri="{FF2B5EF4-FFF2-40B4-BE49-F238E27FC236}">
              <a16:creationId xmlns:a16="http://schemas.microsoft.com/office/drawing/2014/main" id="{C492249A-B7D4-49D0-BD0C-1636EF64D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11043</xdr:colOff>
      <xdr:row>25</xdr:row>
      <xdr:rowOff>16564</xdr:rowOff>
    </xdr:from>
    <xdr:to>
      <xdr:col>16</xdr:col>
      <xdr:colOff>574261</xdr:colOff>
      <xdr:row>47</xdr:row>
      <xdr:rowOff>0</xdr:rowOff>
    </xdr:to>
    <xdr:graphicFrame macro="">
      <xdr:nvGraphicFramePr>
        <xdr:cNvPr id="14" name="Chart 13">
          <a:extLst>
            <a:ext uri="{FF2B5EF4-FFF2-40B4-BE49-F238E27FC236}">
              <a16:creationId xmlns:a16="http://schemas.microsoft.com/office/drawing/2014/main" id="{5902EA23-D36C-4323-8F79-F7ACD56CC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0.0224</cdr:x>
      <cdr:y>0.09129</cdr:y>
    </cdr:from>
    <cdr:to>
      <cdr:x>0.10055</cdr:x>
      <cdr:y>0.15214</cdr:y>
    </cdr:to>
    <cdr:sp macro="" textlink="">
      <cdr:nvSpPr>
        <cdr:cNvPr id="2" name="TextBox 1">
          <a:extLst xmlns:a="http://schemas.openxmlformats.org/drawingml/2006/main">
            <a:ext uri="{FF2B5EF4-FFF2-40B4-BE49-F238E27FC236}">
              <a16:creationId xmlns:a16="http://schemas.microsoft.com/office/drawing/2014/main" id="{2ED1DAC2-596E-2FBE-0447-FC5528B20C99}"/>
            </a:ext>
          </a:extLst>
        </cdr:cNvPr>
        <cdr:cNvSpPr txBox="1"/>
      </cdr:nvSpPr>
      <cdr:spPr>
        <a:xfrm xmlns:a="http://schemas.openxmlformats.org/drawingml/2006/main">
          <a:off x="226391" y="364435"/>
          <a:ext cx="789609" cy="242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000" kern="1200">
              <a:solidFill>
                <a:schemeClr val="bg2">
                  <a:lumMod val="50000"/>
                </a:schemeClr>
              </a:solidFill>
            </a:rPr>
            <a:t>Number</a:t>
          </a:r>
        </a:p>
      </cdr:txBody>
    </cdr:sp>
  </cdr:relSizeAnchor>
</c:userShapes>
</file>

<file path=xl/drawings/drawing4.xml><?xml version="1.0" encoding="utf-8"?>
<c:userShapes xmlns:c="http://schemas.openxmlformats.org/drawingml/2006/chart">
  <cdr:relSizeAnchor xmlns:cdr="http://schemas.openxmlformats.org/drawingml/2006/chartDrawing">
    <cdr:from>
      <cdr:x>0.0224</cdr:x>
      <cdr:y>0.09129</cdr:y>
    </cdr:from>
    <cdr:to>
      <cdr:x>0.10055</cdr:x>
      <cdr:y>0.15214</cdr:y>
    </cdr:to>
    <cdr:sp macro="" textlink="">
      <cdr:nvSpPr>
        <cdr:cNvPr id="2" name="TextBox 1">
          <a:extLst xmlns:a="http://schemas.openxmlformats.org/drawingml/2006/main">
            <a:ext uri="{FF2B5EF4-FFF2-40B4-BE49-F238E27FC236}">
              <a16:creationId xmlns:a16="http://schemas.microsoft.com/office/drawing/2014/main" id="{2ED1DAC2-596E-2FBE-0447-FC5528B20C99}"/>
            </a:ext>
          </a:extLst>
        </cdr:cNvPr>
        <cdr:cNvSpPr txBox="1"/>
      </cdr:nvSpPr>
      <cdr:spPr>
        <a:xfrm xmlns:a="http://schemas.openxmlformats.org/drawingml/2006/main">
          <a:off x="226391" y="364435"/>
          <a:ext cx="789609" cy="242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000" kern="1200">
              <a:solidFill>
                <a:schemeClr val="bg2">
                  <a:lumMod val="50000"/>
                </a:schemeClr>
              </a:solidFill>
            </a:rPr>
            <a:t>Number</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xdr:row>
      <xdr:rowOff>11043</xdr:rowOff>
    </xdr:from>
    <xdr:to>
      <xdr:col>16</xdr:col>
      <xdr:colOff>563218</xdr:colOff>
      <xdr:row>20</xdr:row>
      <xdr:rowOff>93870</xdr:rowOff>
    </xdr:to>
    <xdr:graphicFrame macro="">
      <xdr:nvGraphicFramePr>
        <xdr:cNvPr id="12" name="Chart 11">
          <a:extLst>
            <a:ext uri="{FF2B5EF4-FFF2-40B4-BE49-F238E27FC236}">
              <a16:creationId xmlns:a16="http://schemas.microsoft.com/office/drawing/2014/main" id="{100F2931-2AE0-092E-370F-3CD264662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115957</xdr:rowOff>
    </xdr:from>
    <xdr:to>
      <xdr:col>16</xdr:col>
      <xdr:colOff>563218</xdr:colOff>
      <xdr:row>43</xdr:row>
      <xdr:rowOff>99392</xdr:rowOff>
    </xdr:to>
    <xdr:graphicFrame macro="">
      <xdr:nvGraphicFramePr>
        <xdr:cNvPr id="13" name="Chart 12">
          <a:extLst>
            <a:ext uri="{FF2B5EF4-FFF2-40B4-BE49-F238E27FC236}">
              <a16:creationId xmlns:a16="http://schemas.microsoft.com/office/drawing/2014/main" id="{04E2D143-F827-46BC-AC4A-6D0839450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0.0224</cdr:x>
      <cdr:y>0.09129</cdr:y>
    </cdr:from>
    <cdr:to>
      <cdr:x>0.10055</cdr:x>
      <cdr:y>0.15214</cdr:y>
    </cdr:to>
    <cdr:sp macro="" textlink="">
      <cdr:nvSpPr>
        <cdr:cNvPr id="2" name="TextBox 1">
          <a:extLst xmlns:a="http://schemas.openxmlformats.org/drawingml/2006/main">
            <a:ext uri="{FF2B5EF4-FFF2-40B4-BE49-F238E27FC236}">
              <a16:creationId xmlns:a16="http://schemas.microsoft.com/office/drawing/2014/main" id="{2ED1DAC2-596E-2FBE-0447-FC5528B20C99}"/>
            </a:ext>
          </a:extLst>
        </cdr:cNvPr>
        <cdr:cNvSpPr txBox="1"/>
      </cdr:nvSpPr>
      <cdr:spPr>
        <a:xfrm xmlns:a="http://schemas.openxmlformats.org/drawingml/2006/main">
          <a:off x="226391" y="364435"/>
          <a:ext cx="789609" cy="242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000" kern="1200">
              <a:solidFill>
                <a:schemeClr val="bg2">
                  <a:lumMod val="50000"/>
                </a:schemeClr>
              </a:solidFill>
            </a:rPr>
            <a:t>Number</a:t>
          </a:r>
        </a:p>
      </cdr:txBody>
    </cdr:sp>
  </cdr:relSizeAnchor>
</c:userShapes>
</file>

<file path=xl/drawings/drawing7.xml><?xml version="1.0" encoding="utf-8"?>
<c:userShapes xmlns:c="http://schemas.openxmlformats.org/drawingml/2006/chart">
  <cdr:relSizeAnchor xmlns:cdr="http://schemas.openxmlformats.org/drawingml/2006/chartDrawing">
    <cdr:from>
      <cdr:x>0.0224</cdr:x>
      <cdr:y>0.09129</cdr:y>
    </cdr:from>
    <cdr:to>
      <cdr:x>0.10055</cdr:x>
      <cdr:y>0.15214</cdr:y>
    </cdr:to>
    <cdr:sp macro="" textlink="">
      <cdr:nvSpPr>
        <cdr:cNvPr id="2" name="TextBox 1">
          <a:extLst xmlns:a="http://schemas.openxmlformats.org/drawingml/2006/main">
            <a:ext uri="{FF2B5EF4-FFF2-40B4-BE49-F238E27FC236}">
              <a16:creationId xmlns:a16="http://schemas.microsoft.com/office/drawing/2014/main" id="{2ED1DAC2-596E-2FBE-0447-FC5528B20C99}"/>
            </a:ext>
          </a:extLst>
        </cdr:cNvPr>
        <cdr:cNvSpPr txBox="1"/>
      </cdr:nvSpPr>
      <cdr:spPr>
        <a:xfrm xmlns:a="http://schemas.openxmlformats.org/drawingml/2006/main">
          <a:off x="226391" y="364435"/>
          <a:ext cx="789609" cy="242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AU" sz="1000" kern="1200">
              <a:solidFill>
                <a:schemeClr val="bg2">
                  <a:lumMod val="50000"/>
                </a:schemeClr>
              </a:solidFill>
            </a:rPr>
            <a:t>Number</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bocsar.nsw.gov.au/Pages/bocsar_crime_stats/bocsar_explanatorynote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csar.nsw.gov.au/Pages/bocsar_crime_stats/bocsar_explanatorynotes.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ocsar.nsw.gov.au/Pages/bocsar_crime_stats/bocsar_explanatorynotes.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ocsar.nsw.gov.au/Pages/bocsar_crime_stats/bocsar_explanatorynotes.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2D76-486E-4ED7-91E5-CF7C7025095E}">
  <dimension ref="B8:Q40"/>
  <sheetViews>
    <sheetView showGridLines="0" tabSelected="1" topLeftCell="B1" zoomScale="115" zoomScaleNormal="115" workbookViewId="0">
      <selection activeCell="E15" sqref="E15"/>
    </sheetView>
  </sheetViews>
  <sheetFormatPr defaultColWidth="9.453125" defaultRowHeight="14.5" x14ac:dyDescent="0.35"/>
  <cols>
    <col min="1" max="1" width="5.453125" style="18" customWidth="1"/>
    <col min="2" max="2" width="37.453125" style="18" customWidth="1"/>
    <col min="3" max="3" width="2" style="18" customWidth="1"/>
    <col min="4" max="4" width="16.453125" style="17" customWidth="1"/>
    <col min="5" max="5" width="114" style="18" customWidth="1"/>
    <col min="6" max="16384" width="9.453125" style="18"/>
  </cols>
  <sheetData>
    <row r="8" spans="2:8" ht="26" x14ac:dyDescent="0.6">
      <c r="B8" s="16" t="s">
        <v>0</v>
      </c>
      <c r="C8" s="16"/>
      <c r="E8" s="17"/>
    </row>
    <row r="10" spans="2:8" x14ac:dyDescent="0.35">
      <c r="B10" s="159" t="s">
        <v>119</v>
      </c>
      <c r="C10" s="159"/>
      <c r="D10" s="160"/>
      <c r="E10" s="160"/>
      <c r="F10" s="160"/>
      <c r="G10" s="160"/>
      <c r="H10" s="160"/>
    </row>
    <row r="12" spans="2:8" x14ac:dyDescent="0.35">
      <c r="B12" s="161" t="s">
        <v>122</v>
      </c>
      <c r="C12" s="161"/>
      <c r="D12" s="161"/>
      <c r="E12" s="161"/>
    </row>
    <row r="13" spans="2:8" x14ac:dyDescent="0.35">
      <c r="B13" s="161"/>
      <c r="C13" s="161"/>
      <c r="D13" s="161"/>
      <c r="E13" s="161"/>
    </row>
    <row r="15" spans="2:8" x14ac:dyDescent="0.35">
      <c r="B15" s="19" t="s">
        <v>1</v>
      </c>
      <c r="C15" s="19"/>
      <c r="D15" s="20" t="s">
        <v>2</v>
      </c>
      <c r="E15" s="21"/>
      <c r="F15" s="22"/>
      <c r="G15" s="22"/>
      <c r="H15" s="22"/>
    </row>
    <row r="16" spans="2:8" x14ac:dyDescent="0.35">
      <c r="B16" s="23"/>
      <c r="D16" s="18"/>
      <c r="E16" s="24"/>
    </row>
    <row r="17" spans="2:8" x14ac:dyDescent="0.35">
      <c r="B17" s="155" t="s">
        <v>115</v>
      </c>
      <c r="C17" s="25"/>
      <c r="D17" s="26" t="s">
        <v>3</v>
      </c>
      <c r="E17" s="27" t="s">
        <v>4</v>
      </c>
      <c r="F17" s="162"/>
      <c r="G17" s="162"/>
      <c r="H17" s="162"/>
    </row>
    <row r="18" spans="2:8" x14ac:dyDescent="0.35">
      <c r="B18" s="156"/>
      <c r="C18" s="28"/>
      <c r="D18" s="29" t="s">
        <v>5</v>
      </c>
      <c r="E18" s="30" t="s">
        <v>6</v>
      </c>
      <c r="F18" s="163"/>
      <c r="G18" s="163"/>
      <c r="H18" s="163"/>
    </row>
    <row r="19" spans="2:8" x14ac:dyDescent="0.35">
      <c r="B19" s="31"/>
      <c r="C19" s="24"/>
      <c r="D19" s="35"/>
      <c r="E19" s="24"/>
      <c r="F19" s="36"/>
      <c r="G19" s="36"/>
      <c r="H19" s="36"/>
    </row>
    <row r="20" spans="2:8" x14ac:dyDescent="0.35">
      <c r="B20" s="155" t="s">
        <v>7</v>
      </c>
      <c r="C20" s="25"/>
      <c r="D20" s="85" t="s">
        <v>127</v>
      </c>
      <c r="E20" s="33" t="s">
        <v>120</v>
      </c>
      <c r="F20" s="157"/>
      <c r="G20" s="157"/>
      <c r="H20" s="157"/>
    </row>
    <row r="21" spans="2:8" x14ac:dyDescent="0.35">
      <c r="B21" s="156"/>
      <c r="C21" s="28"/>
      <c r="D21" s="86" t="s">
        <v>8</v>
      </c>
      <c r="E21" s="34" t="s">
        <v>121</v>
      </c>
      <c r="F21" s="158"/>
      <c r="G21" s="158"/>
      <c r="H21" s="158"/>
    </row>
    <row r="22" spans="2:8" x14ac:dyDescent="0.35">
      <c r="B22" s="31"/>
      <c r="C22" s="24"/>
      <c r="D22" s="35"/>
      <c r="E22" s="24"/>
      <c r="F22" s="36"/>
      <c r="G22" s="36"/>
      <c r="H22" s="36"/>
    </row>
    <row r="23" spans="2:8" x14ac:dyDescent="0.35">
      <c r="B23" s="165" t="s">
        <v>9</v>
      </c>
      <c r="C23" s="25"/>
      <c r="D23" s="168">
        <v>4</v>
      </c>
      <c r="E23" s="25" t="s">
        <v>10</v>
      </c>
      <c r="F23" s="37"/>
      <c r="G23" s="37"/>
      <c r="H23" s="37"/>
    </row>
    <row r="24" spans="2:8" x14ac:dyDescent="0.35">
      <c r="B24" s="166"/>
      <c r="C24" s="24"/>
      <c r="D24" s="169"/>
      <c r="E24" s="38" t="s">
        <v>11</v>
      </c>
      <c r="F24" s="38"/>
      <c r="G24" s="38"/>
      <c r="H24" s="38"/>
    </row>
    <row r="25" spans="2:8" x14ac:dyDescent="0.35">
      <c r="B25" s="166"/>
      <c r="C25" s="24"/>
      <c r="D25" s="169"/>
      <c r="E25" s="39" t="s">
        <v>12</v>
      </c>
      <c r="F25" s="39"/>
      <c r="G25" s="39"/>
      <c r="H25" s="39"/>
    </row>
    <row r="26" spans="2:8" x14ac:dyDescent="0.35">
      <c r="B26" s="167"/>
      <c r="C26" s="28"/>
      <c r="D26" s="170"/>
      <c r="E26" s="40" t="s">
        <v>13</v>
      </c>
      <c r="F26" s="40"/>
      <c r="G26" s="40"/>
      <c r="H26" s="40"/>
    </row>
    <row r="27" spans="2:8" x14ac:dyDescent="0.35">
      <c r="B27" s="41"/>
      <c r="C27" s="24"/>
      <c r="D27" s="42"/>
      <c r="E27" s="24"/>
    </row>
    <row r="28" spans="2:8" ht="15" customHeight="1" x14ac:dyDescent="0.35">
      <c r="B28" s="165" t="s">
        <v>14</v>
      </c>
      <c r="C28" s="25"/>
      <c r="D28" s="168">
        <v>5</v>
      </c>
      <c r="E28" s="25" t="s">
        <v>15</v>
      </c>
      <c r="F28" s="37"/>
      <c r="G28" s="37"/>
      <c r="H28" s="37"/>
    </row>
    <row r="29" spans="2:8" x14ac:dyDescent="0.35">
      <c r="B29" s="166"/>
      <c r="C29" s="24"/>
      <c r="D29" s="169"/>
      <c r="E29" s="171" t="s">
        <v>11</v>
      </c>
      <c r="F29" s="171"/>
      <c r="G29" s="171"/>
      <c r="H29" s="171"/>
    </row>
    <row r="30" spans="2:8" x14ac:dyDescent="0.35">
      <c r="B30" s="166"/>
      <c r="C30" s="24"/>
      <c r="D30" s="169"/>
      <c r="E30" s="172" t="s">
        <v>12</v>
      </c>
      <c r="F30" s="172"/>
      <c r="G30" s="172"/>
      <c r="H30" s="172"/>
    </row>
    <row r="31" spans="2:8" x14ac:dyDescent="0.35">
      <c r="B31" s="167"/>
      <c r="C31" s="28"/>
      <c r="D31" s="170"/>
      <c r="E31" s="173" t="s">
        <v>13</v>
      </c>
      <c r="F31" s="173"/>
      <c r="G31" s="173"/>
      <c r="H31" s="173"/>
    </row>
    <row r="32" spans="2:8" x14ac:dyDescent="0.35">
      <c r="B32" s="31"/>
      <c r="C32" s="24"/>
      <c r="D32" s="32"/>
      <c r="E32" s="24"/>
    </row>
    <row r="33" spans="2:17" x14ac:dyDescent="0.35">
      <c r="B33" s="155" t="s">
        <v>116</v>
      </c>
      <c r="C33" s="25"/>
      <c r="D33" s="26" t="s">
        <v>126</v>
      </c>
      <c r="E33" s="162" t="s">
        <v>118</v>
      </c>
      <c r="F33" s="162"/>
      <c r="G33" s="162"/>
      <c r="H33" s="162"/>
    </row>
    <row r="34" spans="2:17" x14ac:dyDescent="0.35">
      <c r="B34" s="156"/>
      <c r="C34" s="28"/>
      <c r="D34" s="29">
        <v>7</v>
      </c>
      <c r="E34" s="163" t="s">
        <v>117</v>
      </c>
      <c r="F34" s="163"/>
      <c r="G34" s="163"/>
      <c r="H34" s="163"/>
    </row>
    <row r="35" spans="2:17" x14ac:dyDescent="0.35">
      <c r="B35" s="43"/>
      <c r="C35" s="24"/>
      <c r="D35" s="42"/>
      <c r="E35" s="25"/>
    </row>
    <row r="36" spans="2:17" x14ac:dyDescent="0.35">
      <c r="B36" s="44" t="s">
        <v>16</v>
      </c>
      <c r="C36" s="24"/>
      <c r="D36" s="32"/>
      <c r="E36" s="24"/>
    </row>
    <row r="37" spans="2:17" x14ac:dyDescent="0.35">
      <c r="B37" s="45"/>
      <c r="C37" s="45"/>
      <c r="D37" s="46"/>
      <c r="E37" s="45"/>
    </row>
    <row r="38" spans="2:17" ht="15" customHeight="1" x14ac:dyDescent="0.35">
      <c r="B38" s="164" t="s">
        <v>17</v>
      </c>
      <c r="C38" s="164"/>
      <c r="D38" s="164"/>
      <c r="E38" s="164"/>
      <c r="F38" s="164"/>
      <c r="G38" s="164"/>
      <c r="H38" s="164"/>
      <c r="I38" s="47"/>
      <c r="J38" s="47"/>
      <c r="K38" s="47"/>
      <c r="L38" s="47"/>
      <c r="M38" s="47"/>
      <c r="N38" s="47"/>
      <c r="O38" s="47"/>
      <c r="P38" s="47"/>
      <c r="Q38" s="47"/>
    </row>
    <row r="39" spans="2:17" x14ac:dyDescent="0.35">
      <c r="B39" s="164"/>
      <c r="C39" s="164"/>
      <c r="D39" s="164"/>
      <c r="E39" s="164"/>
      <c r="F39" s="164"/>
      <c r="G39" s="164"/>
      <c r="H39" s="164"/>
      <c r="I39" s="47"/>
      <c r="J39" s="47"/>
      <c r="K39" s="47"/>
      <c r="L39" s="47"/>
      <c r="M39" s="47"/>
      <c r="N39" s="47"/>
      <c r="O39" s="47"/>
      <c r="P39" s="47"/>
      <c r="Q39" s="47"/>
    </row>
    <row r="40" spans="2:17" x14ac:dyDescent="0.35">
      <c r="B40" s="164"/>
      <c r="C40" s="164"/>
      <c r="D40" s="164"/>
      <c r="E40" s="164"/>
      <c r="F40" s="164"/>
      <c r="G40" s="164"/>
      <c r="H40" s="164"/>
      <c r="I40" s="47"/>
      <c r="J40" s="47"/>
      <c r="K40" s="47"/>
      <c r="L40" s="47"/>
      <c r="M40" s="47"/>
      <c r="N40" s="47"/>
      <c r="O40" s="47"/>
      <c r="P40" s="47"/>
      <c r="Q40" s="47"/>
    </row>
  </sheetData>
  <mergeCells count="19">
    <mergeCell ref="B33:B34"/>
    <mergeCell ref="E33:H33"/>
    <mergeCell ref="E34:H34"/>
    <mergeCell ref="B38:H40"/>
    <mergeCell ref="B23:B26"/>
    <mergeCell ref="D23:D26"/>
    <mergeCell ref="B28:B31"/>
    <mergeCell ref="D28:D31"/>
    <mergeCell ref="E29:H29"/>
    <mergeCell ref="E30:H30"/>
    <mergeCell ref="E31:H31"/>
    <mergeCell ref="B20:B21"/>
    <mergeCell ref="F20:H20"/>
    <mergeCell ref="F21:H21"/>
    <mergeCell ref="B10:H10"/>
    <mergeCell ref="B12:E13"/>
    <mergeCell ref="B17:B18"/>
    <mergeCell ref="F17:H17"/>
    <mergeCell ref="F18:H18"/>
  </mergeCells>
  <hyperlinks>
    <hyperlink ref="D23" location="'Table 2a'!A1" display="2a" xr:uid="{F140A1C7-52E9-4D4A-BE64-D3BF232BD5EA}"/>
    <hyperlink ref="D17" location="'1.Firearm knife violence trends'!A1" display="1a" xr:uid="{E1962DF9-598B-49C4-AEBB-076AEFD6FF64}"/>
    <hyperlink ref="D18" location="'1.Firearm knife violence trends'!A1" display="1b" xr:uid="{01CC9983-9B71-46BC-B046-4787C42DB461}"/>
    <hyperlink ref="D28" location="'Table 2a'!A1" display="2a" xr:uid="{A0AB1932-46EC-4FE1-9C3B-915F8404FA19}"/>
    <hyperlink ref="D23:D26" location="'4. Firearm violence'!A1" display="'4. Firearm violence'!A1" xr:uid="{C61B9FDB-35C6-480F-8A59-D448ABD1BC44}"/>
    <hyperlink ref="D28:D31" location="'5. Knife violence'!A1" display="'5. Knife violence'!A1" xr:uid="{32153E90-D8C8-4D50-8213-D917BACEBA55}"/>
    <hyperlink ref="D20" location="'2. Firearm violence - charts'!A1" display="2a &amp; 2b" xr:uid="{DE346122-77C0-4F4C-A970-9EE3C5AFBC70}"/>
    <hyperlink ref="D21" location="'3. Knife violence - charts'!A1" display="3a &amp; 3b" xr:uid="{40AE1AFA-135F-486D-BAAD-56B19F192501}"/>
    <hyperlink ref="D33" location="'1.Firearm knife violence trends'!A1" display="1a" xr:uid="{04B51F5C-B70B-43D3-994D-1EFA88707BBC}"/>
    <hyperlink ref="D34" location="'1.Firearm knife violence trends'!A1" display="1b" xr:uid="{DE78A740-73DF-4048-8869-CC48EB78D03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A60B-C4ED-4F21-88C7-882F8FDC6AFA}">
  <sheetPr>
    <pageSetUpPr fitToPage="1"/>
  </sheetPr>
  <dimension ref="A1:AK50"/>
  <sheetViews>
    <sheetView showGridLines="0" topLeftCell="A19" zoomScaleNormal="100" workbookViewId="0">
      <selection activeCell="D27" sqref="D27"/>
    </sheetView>
  </sheetViews>
  <sheetFormatPr defaultColWidth="9.453125" defaultRowHeight="14.5" x14ac:dyDescent="0.35"/>
  <cols>
    <col min="1" max="1" width="9.453125" customWidth="1"/>
    <col min="2" max="2" width="21.453125" customWidth="1"/>
    <col min="3" max="6" width="10.90625" customWidth="1"/>
    <col min="7" max="26" width="8.6328125" style="9" customWidth="1"/>
  </cols>
  <sheetData>
    <row r="1" spans="1:37" ht="14.4" customHeight="1" x14ac:dyDescent="0.35">
      <c r="A1" s="111" t="s">
        <v>42</v>
      </c>
      <c r="B1" s="111"/>
      <c r="C1" s="87"/>
      <c r="D1" s="87"/>
      <c r="E1" s="87"/>
      <c r="F1" s="87"/>
      <c r="J1" s="138" t="s">
        <v>43</v>
      </c>
      <c r="K1" s="138" t="s">
        <v>44</v>
      </c>
      <c r="L1" s="138" t="s">
        <v>45</v>
      </c>
      <c r="M1" s="138" t="s">
        <v>46</v>
      </c>
      <c r="N1" s="138" t="s">
        <v>47</v>
      </c>
      <c r="O1" s="138" t="s">
        <v>48</v>
      </c>
      <c r="P1" s="138" t="s">
        <v>49</v>
      </c>
      <c r="Q1" s="138" t="s">
        <v>50</v>
      </c>
      <c r="R1" s="138" t="s">
        <v>51</v>
      </c>
      <c r="S1" s="138" t="s">
        <v>52</v>
      </c>
      <c r="T1" s="138" t="s">
        <v>53</v>
      </c>
      <c r="U1" s="138" t="s">
        <v>54</v>
      </c>
      <c r="V1" s="138" t="s">
        <v>55</v>
      </c>
      <c r="W1" s="138" t="s">
        <v>56</v>
      </c>
      <c r="X1" s="138" t="s">
        <v>57</v>
      </c>
      <c r="Y1" s="138" t="s">
        <v>58</v>
      </c>
      <c r="Z1" s="138" t="s">
        <v>59</v>
      </c>
      <c r="AA1" s="112" t="s">
        <v>60</v>
      </c>
      <c r="AB1" s="112" t="s">
        <v>61</v>
      </c>
      <c r="AC1" s="112" t="s">
        <v>62</v>
      </c>
      <c r="AD1" s="112"/>
      <c r="AE1" s="112"/>
      <c r="AF1" s="112"/>
      <c r="AG1" s="112"/>
      <c r="AH1" s="112"/>
      <c r="AI1" s="112"/>
      <c r="AJ1" s="112"/>
      <c r="AK1" s="112"/>
    </row>
    <row r="2" spans="1:37" x14ac:dyDescent="0.35">
      <c r="G2" s="139"/>
      <c r="H2" s="139"/>
      <c r="I2" s="139"/>
      <c r="J2" s="139"/>
      <c r="K2" s="139"/>
      <c r="L2" s="139"/>
      <c r="M2" s="139"/>
      <c r="N2" s="139"/>
      <c r="O2" s="139"/>
      <c r="P2" s="139"/>
      <c r="Q2" s="139"/>
      <c r="R2" s="139"/>
      <c r="S2" s="139"/>
      <c r="T2" s="139"/>
      <c r="U2" s="139"/>
      <c r="V2" s="139"/>
      <c r="W2" s="139"/>
      <c r="X2" s="139"/>
      <c r="Y2" s="139"/>
      <c r="Z2" s="139"/>
    </row>
    <row r="3" spans="1:37" x14ac:dyDescent="0.35">
      <c r="A3" s="1" t="s">
        <v>18</v>
      </c>
    </row>
    <row r="4" spans="1:37" ht="15" thickBot="1" x14ac:dyDescent="0.4">
      <c r="A4" s="1"/>
    </row>
    <row r="5" spans="1:37" ht="41.25" customHeight="1" thickBot="1" x14ac:dyDescent="0.4">
      <c r="A5" s="177" t="s">
        <v>19</v>
      </c>
      <c r="B5" s="178"/>
      <c r="C5" s="181" t="s">
        <v>20</v>
      </c>
      <c r="D5" s="182"/>
      <c r="E5" s="182"/>
      <c r="F5" s="183"/>
      <c r="G5" s="191" t="str">
        <f>J1</f>
        <v>Jul 2005 - Jun 2006</v>
      </c>
      <c r="H5" s="192" t="str">
        <f>K1</f>
        <v>Jul 2006 - Jun 2007</v>
      </c>
      <c r="I5" s="192" t="str">
        <f>L1</f>
        <v>Jul 2007 - Jun 2008</v>
      </c>
      <c r="J5" s="192" t="str">
        <f t="shared" ref="J5:Z5" si="0">M1</f>
        <v>Jul 2008 - Jun 2009</v>
      </c>
      <c r="K5" s="192" t="str">
        <f t="shared" si="0"/>
        <v>Jul 2009 - Jun 2010</v>
      </c>
      <c r="L5" s="192" t="str">
        <f t="shared" si="0"/>
        <v>Jul 2010 - Jun 2011</v>
      </c>
      <c r="M5" s="192" t="str">
        <f t="shared" si="0"/>
        <v>Jul 2011 - Jun 2012</v>
      </c>
      <c r="N5" s="192" t="str">
        <f t="shared" si="0"/>
        <v>Jul 2012 - Jun 2013</v>
      </c>
      <c r="O5" s="192" t="str">
        <f t="shared" si="0"/>
        <v>Jul 2013 - Jun 2014</v>
      </c>
      <c r="P5" s="192" t="str">
        <f t="shared" si="0"/>
        <v>Jul 2014 - Jun 2015</v>
      </c>
      <c r="Q5" s="192" t="str">
        <f t="shared" si="0"/>
        <v>Jul 2015 - Jun 2016</v>
      </c>
      <c r="R5" s="192" t="str">
        <f t="shared" si="0"/>
        <v>Jul 2016 - Jun 2017</v>
      </c>
      <c r="S5" s="192" t="str">
        <f t="shared" si="0"/>
        <v>Jul 2017 - Jun 2018</v>
      </c>
      <c r="T5" s="192" t="str">
        <f t="shared" si="0"/>
        <v>Jul 2018 - Jun 2019</v>
      </c>
      <c r="U5" s="192" t="str">
        <f t="shared" si="0"/>
        <v>Jul 2019 - Jun 2020</v>
      </c>
      <c r="V5" s="192" t="str">
        <f t="shared" si="0"/>
        <v>Jul 2020 - Jun 2021</v>
      </c>
      <c r="W5" s="192" t="str">
        <f t="shared" si="0"/>
        <v>Jul 2021 - Jun 2022</v>
      </c>
      <c r="X5" s="192" t="str">
        <f t="shared" si="0"/>
        <v>Jul 2022 - Jun 2023</v>
      </c>
      <c r="Y5" s="192" t="str">
        <f t="shared" si="0"/>
        <v>Jul 2023 - Jun 2024</v>
      </c>
      <c r="Z5" s="193" t="str">
        <f t="shared" si="0"/>
        <v>Jul 2024 - Jun 2025</v>
      </c>
    </row>
    <row r="6" spans="1:37" ht="59" customHeight="1" x14ac:dyDescent="0.35">
      <c r="A6" s="179"/>
      <c r="B6" s="180"/>
      <c r="C6" s="11" t="s">
        <v>21</v>
      </c>
      <c r="D6" s="12" t="s">
        <v>22</v>
      </c>
      <c r="E6" s="11" t="s">
        <v>23</v>
      </c>
      <c r="F6" s="11" t="s">
        <v>24</v>
      </c>
      <c r="G6" s="194"/>
      <c r="H6" s="195"/>
      <c r="I6" s="195"/>
      <c r="J6" s="195"/>
      <c r="K6" s="195"/>
      <c r="L6" s="195"/>
      <c r="M6" s="195"/>
      <c r="N6" s="195"/>
      <c r="O6" s="195"/>
      <c r="P6" s="195"/>
      <c r="Q6" s="195"/>
      <c r="R6" s="195"/>
      <c r="S6" s="195"/>
      <c r="T6" s="195"/>
      <c r="U6" s="195"/>
      <c r="V6" s="195"/>
      <c r="W6" s="195"/>
      <c r="X6" s="195"/>
      <c r="Y6" s="195"/>
      <c r="Z6" s="196"/>
    </row>
    <row r="7" spans="1:37" x14ac:dyDescent="0.35">
      <c r="A7" s="174" t="s">
        <v>25</v>
      </c>
      <c r="B7" t="s">
        <v>63</v>
      </c>
      <c r="C7" s="113" t="s">
        <v>64</v>
      </c>
      <c r="D7" s="114" t="s">
        <v>64</v>
      </c>
      <c r="E7" s="113" t="s">
        <v>64</v>
      </c>
      <c r="F7" s="113" t="s">
        <v>64</v>
      </c>
      <c r="G7" s="197">
        <v>24</v>
      </c>
      <c r="H7" s="197">
        <v>3</v>
      </c>
      <c r="I7" s="197">
        <v>11</v>
      </c>
      <c r="J7" s="197">
        <v>13</v>
      </c>
      <c r="K7" s="197">
        <v>13</v>
      </c>
      <c r="L7" s="197">
        <v>14</v>
      </c>
      <c r="M7" s="197">
        <v>15</v>
      </c>
      <c r="N7" s="197">
        <v>11</v>
      </c>
      <c r="O7" s="197">
        <v>19</v>
      </c>
      <c r="P7" s="197">
        <v>26</v>
      </c>
      <c r="Q7" s="197">
        <v>12</v>
      </c>
      <c r="R7" s="197">
        <v>12</v>
      </c>
      <c r="S7" s="197">
        <v>8</v>
      </c>
      <c r="T7" s="197">
        <v>10</v>
      </c>
      <c r="U7" s="197">
        <v>7</v>
      </c>
      <c r="V7" s="197">
        <v>8</v>
      </c>
      <c r="W7" s="197">
        <v>13</v>
      </c>
      <c r="X7" s="197">
        <v>11</v>
      </c>
      <c r="Y7" s="197">
        <v>8</v>
      </c>
      <c r="Z7" s="198">
        <v>10</v>
      </c>
      <c r="AB7" s="6"/>
      <c r="AC7" s="6"/>
    </row>
    <row r="8" spans="1:37" x14ac:dyDescent="0.35">
      <c r="A8" s="175"/>
      <c r="B8" t="s">
        <v>65</v>
      </c>
      <c r="C8" s="113" t="s">
        <v>64</v>
      </c>
      <c r="D8" s="114" t="s">
        <v>64</v>
      </c>
      <c r="E8" s="113" t="s">
        <v>64</v>
      </c>
      <c r="F8" s="113" t="s">
        <v>64</v>
      </c>
      <c r="G8" s="197">
        <v>28</v>
      </c>
      <c r="H8" s="197">
        <v>13</v>
      </c>
      <c r="I8" s="197">
        <v>27</v>
      </c>
      <c r="J8" s="197">
        <v>19</v>
      </c>
      <c r="K8" s="197">
        <v>15</v>
      </c>
      <c r="L8" s="197">
        <v>22</v>
      </c>
      <c r="M8" s="197">
        <v>17</v>
      </c>
      <c r="N8" s="197">
        <v>17</v>
      </c>
      <c r="O8" s="197">
        <v>21</v>
      </c>
      <c r="P8" s="197">
        <v>11</v>
      </c>
      <c r="Q8" s="197">
        <v>10</v>
      </c>
      <c r="R8" s="197">
        <v>9</v>
      </c>
      <c r="S8" s="197">
        <v>9</v>
      </c>
      <c r="T8" s="197">
        <v>10</v>
      </c>
      <c r="U8" s="197">
        <v>13</v>
      </c>
      <c r="V8" s="197">
        <v>12</v>
      </c>
      <c r="W8" s="197">
        <v>7</v>
      </c>
      <c r="X8" s="197">
        <v>4</v>
      </c>
      <c r="Y8" s="197">
        <v>5</v>
      </c>
      <c r="Z8" s="198">
        <v>11</v>
      </c>
      <c r="AB8" s="6"/>
      <c r="AC8" s="6"/>
    </row>
    <row r="9" spans="1:37" x14ac:dyDescent="0.35">
      <c r="A9" s="175"/>
      <c r="B9" t="s">
        <v>66</v>
      </c>
      <c r="C9" s="113" t="s">
        <v>67</v>
      </c>
      <c r="D9" s="189">
        <v>-0.16500497679423001</v>
      </c>
      <c r="E9" s="189">
        <v>-0.12210355780673</v>
      </c>
      <c r="F9" s="189">
        <v>-9.0672250873599994E-2</v>
      </c>
      <c r="G9" s="197">
        <v>213</v>
      </c>
      <c r="H9" s="197">
        <v>185</v>
      </c>
      <c r="I9" s="197">
        <v>170</v>
      </c>
      <c r="J9" s="197">
        <v>150</v>
      </c>
      <c r="K9" s="197">
        <v>129</v>
      </c>
      <c r="L9" s="197">
        <v>143</v>
      </c>
      <c r="M9" s="197">
        <v>133</v>
      </c>
      <c r="N9" s="197">
        <v>135</v>
      </c>
      <c r="O9" s="197">
        <v>129</v>
      </c>
      <c r="P9" s="197">
        <v>123</v>
      </c>
      <c r="Q9" s="197">
        <v>113</v>
      </c>
      <c r="R9" s="197">
        <v>106</v>
      </c>
      <c r="S9" s="197">
        <v>81</v>
      </c>
      <c r="T9" s="197">
        <v>78</v>
      </c>
      <c r="U9" s="197">
        <v>85</v>
      </c>
      <c r="V9" s="197">
        <v>72</v>
      </c>
      <c r="W9" s="197">
        <v>58</v>
      </c>
      <c r="X9" s="197">
        <v>51</v>
      </c>
      <c r="Y9" s="197">
        <v>45</v>
      </c>
      <c r="Z9" s="198">
        <v>35</v>
      </c>
      <c r="AB9" s="6"/>
      <c r="AC9" s="6"/>
    </row>
    <row r="10" spans="1:37" x14ac:dyDescent="0.35">
      <c r="A10" s="175"/>
      <c r="B10" t="s">
        <v>68</v>
      </c>
      <c r="C10" s="113" t="s">
        <v>64</v>
      </c>
      <c r="D10" s="114" t="s">
        <v>64</v>
      </c>
      <c r="E10" s="113" t="s">
        <v>64</v>
      </c>
      <c r="F10" s="113" t="s">
        <v>64</v>
      </c>
      <c r="G10" s="197">
        <v>50</v>
      </c>
      <c r="H10" s="197">
        <v>44</v>
      </c>
      <c r="I10" s="197">
        <v>51</v>
      </c>
      <c r="J10" s="197">
        <v>33</v>
      </c>
      <c r="K10" s="197">
        <v>34</v>
      </c>
      <c r="L10" s="197">
        <v>41</v>
      </c>
      <c r="M10" s="197">
        <v>37</v>
      </c>
      <c r="N10" s="197">
        <v>38</v>
      </c>
      <c r="O10" s="197">
        <v>27</v>
      </c>
      <c r="P10" s="197">
        <v>37</v>
      </c>
      <c r="Q10" s="197">
        <v>32</v>
      </c>
      <c r="R10" s="197">
        <v>31</v>
      </c>
      <c r="S10" s="197">
        <v>24</v>
      </c>
      <c r="T10" s="197">
        <v>17</v>
      </c>
      <c r="U10" s="197">
        <v>23</v>
      </c>
      <c r="V10" s="197">
        <v>23</v>
      </c>
      <c r="W10" s="197">
        <v>10</v>
      </c>
      <c r="X10" s="197">
        <v>21</v>
      </c>
      <c r="Y10" s="197">
        <v>10</v>
      </c>
      <c r="Z10" s="198">
        <v>14</v>
      </c>
      <c r="AB10" s="6"/>
      <c r="AC10" s="6"/>
    </row>
    <row r="11" spans="1:37" x14ac:dyDescent="0.35">
      <c r="A11" s="176"/>
      <c r="B11" s="2" t="s">
        <v>69</v>
      </c>
      <c r="C11" s="115" t="s">
        <v>67</v>
      </c>
      <c r="D11" s="116" t="s">
        <v>67</v>
      </c>
      <c r="E11" s="190">
        <v>-5.5618682847099997E-2</v>
      </c>
      <c r="F11" s="190">
        <v>-9.4317997431360004E-2</v>
      </c>
      <c r="G11" s="199">
        <v>624</v>
      </c>
      <c r="H11" s="199">
        <v>541</v>
      </c>
      <c r="I11" s="199">
        <v>537</v>
      </c>
      <c r="J11" s="199">
        <v>440</v>
      </c>
      <c r="K11" s="199">
        <v>441</v>
      </c>
      <c r="L11" s="199">
        <v>470</v>
      </c>
      <c r="M11" s="199">
        <v>399</v>
      </c>
      <c r="N11" s="199">
        <v>311</v>
      </c>
      <c r="O11" s="199">
        <v>306</v>
      </c>
      <c r="P11" s="199">
        <v>266</v>
      </c>
      <c r="Q11" s="199">
        <v>159</v>
      </c>
      <c r="R11" s="199">
        <v>155</v>
      </c>
      <c r="S11" s="199">
        <v>149</v>
      </c>
      <c r="T11" s="199">
        <v>157</v>
      </c>
      <c r="U11" s="199">
        <v>129</v>
      </c>
      <c r="V11" s="199">
        <v>110</v>
      </c>
      <c r="W11" s="199">
        <v>81</v>
      </c>
      <c r="X11" s="199">
        <v>113</v>
      </c>
      <c r="Y11" s="199">
        <v>96</v>
      </c>
      <c r="Z11" s="200">
        <v>95</v>
      </c>
      <c r="AB11" s="6"/>
      <c r="AC11" s="6"/>
    </row>
    <row r="12" spans="1:37" x14ac:dyDescent="0.35">
      <c r="A12" s="174" t="s">
        <v>26</v>
      </c>
      <c r="B12" s="4" t="s">
        <v>63</v>
      </c>
      <c r="C12" s="113" t="s">
        <v>67</v>
      </c>
      <c r="D12" s="114" t="s">
        <v>64</v>
      </c>
      <c r="E12" s="113" t="s">
        <v>64</v>
      </c>
      <c r="F12" s="113" t="s">
        <v>64</v>
      </c>
      <c r="G12" s="197">
        <v>26</v>
      </c>
      <c r="H12" s="197">
        <v>40</v>
      </c>
      <c r="I12" s="197">
        <v>32</v>
      </c>
      <c r="J12" s="197">
        <v>33</v>
      </c>
      <c r="K12" s="197">
        <v>24</v>
      </c>
      <c r="L12" s="197">
        <v>29</v>
      </c>
      <c r="M12" s="197">
        <v>21</v>
      </c>
      <c r="N12" s="197">
        <v>27</v>
      </c>
      <c r="O12" s="197">
        <v>25</v>
      </c>
      <c r="P12" s="197">
        <v>25</v>
      </c>
      <c r="Q12" s="197">
        <v>15</v>
      </c>
      <c r="R12" s="197">
        <v>26</v>
      </c>
      <c r="S12" s="197">
        <v>18</v>
      </c>
      <c r="T12" s="197">
        <v>34</v>
      </c>
      <c r="U12" s="197">
        <v>29</v>
      </c>
      <c r="V12" s="197">
        <v>26</v>
      </c>
      <c r="W12" s="197">
        <v>29</v>
      </c>
      <c r="X12" s="197">
        <v>17</v>
      </c>
      <c r="Y12" s="197">
        <v>30</v>
      </c>
      <c r="Z12" s="198">
        <v>30</v>
      </c>
      <c r="AB12" s="6"/>
      <c r="AC12" s="6"/>
    </row>
    <row r="13" spans="1:37" x14ac:dyDescent="0.35">
      <c r="A13" s="175"/>
      <c r="B13" t="s">
        <v>65</v>
      </c>
      <c r="C13" s="113" t="s">
        <v>64</v>
      </c>
      <c r="D13" s="113" t="s">
        <v>64</v>
      </c>
      <c r="E13" s="113" t="s">
        <v>64</v>
      </c>
      <c r="F13" s="113" t="s">
        <v>64</v>
      </c>
      <c r="G13" s="197">
        <v>12</v>
      </c>
      <c r="H13" s="197">
        <v>26</v>
      </c>
      <c r="I13" s="197">
        <v>24</v>
      </c>
      <c r="J13" s="197">
        <v>14</v>
      </c>
      <c r="K13" s="197">
        <v>10</v>
      </c>
      <c r="L13" s="197">
        <v>12</v>
      </c>
      <c r="M13" s="197">
        <v>10</v>
      </c>
      <c r="N13" s="197">
        <v>4</v>
      </c>
      <c r="O13" s="197">
        <v>5</v>
      </c>
      <c r="P13" s="197">
        <v>2</v>
      </c>
      <c r="Q13" s="197">
        <v>7</v>
      </c>
      <c r="R13" s="197">
        <v>10</v>
      </c>
      <c r="S13" s="197">
        <v>4</v>
      </c>
      <c r="T13" s="197">
        <v>10</v>
      </c>
      <c r="U13" s="197">
        <v>7</v>
      </c>
      <c r="V13" s="197">
        <v>7</v>
      </c>
      <c r="W13" s="197">
        <v>3</v>
      </c>
      <c r="X13" s="197">
        <v>0</v>
      </c>
      <c r="Y13" s="197">
        <v>2</v>
      </c>
      <c r="Z13" s="198">
        <v>1</v>
      </c>
      <c r="AB13" s="6"/>
      <c r="AC13" s="6"/>
    </row>
    <row r="14" spans="1:37" x14ac:dyDescent="0.35">
      <c r="A14" s="175"/>
      <c r="B14" t="s">
        <v>66</v>
      </c>
      <c r="C14" s="113" t="s">
        <v>67</v>
      </c>
      <c r="D14" s="189">
        <v>-7.8053974852340002E-2</v>
      </c>
      <c r="E14" s="189">
        <v>-4.1124907788050002E-2</v>
      </c>
      <c r="F14" s="189">
        <v>-5.2292672439489998E-2</v>
      </c>
      <c r="G14" s="197">
        <v>1329</v>
      </c>
      <c r="H14" s="197">
        <v>1353</v>
      </c>
      <c r="I14" s="197">
        <v>1212</v>
      </c>
      <c r="J14" s="197">
        <v>1158</v>
      </c>
      <c r="K14" s="197">
        <v>1033</v>
      </c>
      <c r="L14" s="197">
        <v>965</v>
      </c>
      <c r="M14" s="197">
        <v>881</v>
      </c>
      <c r="N14" s="197">
        <v>838</v>
      </c>
      <c r="O14" s="197">
        <v>776</v>
      </c>
      <c r="P14" s="197">
        <v>708</v>
      </c>
      <c r="Q14" s="197">
        <v>699</v>
      </c>
      <c r="R14" s="197">
        <v>678</v>
      </c>
      <c r="S14" s="197">
        <v>622</v>
      </c>
      <c r="T14" s="197">
        <v>679</v>
      </c>
      <c r="U14" s="197">
        <v>613</v>
      </c>
      <c r="V14" s="197">
        <v>663</v>
      </c>
      <c r="W14" s="197">
        <v>525</v>
      </c>
      <c r="X14" s="197">
        <v>521</v>
      </c>
      <c r="Y14" s="197">
        <v>577</v>
      </c>
      <c r="Z14" s="198">
        <v>479</v>
      </c>
      <c r="AB14" s="6"/>
      <c r="AC14" s="6"/>
    </row>
    <row r="15" spans="1:37" x14ac:dyDescent="0.35">
      <c r="A15" s="175"/>
      <c r="B15" t="s">
        <v>68</v>
      </c>
      <c r="C15" s="113" t="s">
        <v>67</v>
      </c>
      <c r="D15" s="189">
        <v>-7.3858602209350005E-2</v>
      </c>
      <c r="E15" s="189">
        <v>-6.6179011460260007E-2</v>
      </c>
      <c r="F15" s="189">
        <v>-5.1495939550400001E-2</v>
      </c>
      <c r="G15" s="197">
        <v>1125</v>
      </c>
      <c r="H15" s="197">
        <v>1138</v>
      </c>
      <c r="I15" s="197">
        <v>1110</v>
      </c>
      <c r="J15" s="197">
        <v>985</v>
      </c>
      <c r="K15" s="197">
        <v>1012</v>
      </c>
      <c r="L15" s="197">
        <v>922</v>
      </c>
      <c r="M15" s="197">
        <v>897</v>
      </c>
      <c r="N15" s="197">
        <v>993</v>
      </c>
      <c r="O15" s="197">
        <v>916</v>
      </c>
      <c r="P15" s="197">
        <v>909</v>
      </c>
      <c r="Q15" s="197">
        <v>763</v>
      </c>
      <c r="R15" s="197">
        <v>656</v>
      </c>
      <c r="S15" s="197">
        <v>651</v>
      </c>
      <c r="T15" s="197">
        <v>673</v>
      </c>
      <c r="U15" s="197">
        <v>601</v>
      </c>
      <c r="V15" s="197">
        <v>560</v>
      </c>
      <c r="W15" s="197">
        <v>469</v>
      </c>
      <c r="X15" s="197">
        <v>490</v>
      </c>
      <c r="Y15" s="197">
        <v>428</v>
      </c>
      <c r="Z15" s="198">
        <v>412</v>
      </c>
      <c r="AB15" s="6"/>
      <c r="AC15" s="6"/>
    </row>
    <row r="16" spans="1:37" x14ac:dyDescent="0.35">
      <c r="A16" s="176"/>
      <c r="B16" s="2" t="s">
        <v>69</v>
      </c>
      <c r="C16" s="115" t="s">
        <v>67</v>
      </c>
      <c r="D16" s="115" t="s">
        <v>67</v>
      </c>
      <c r="E16" s="190">
        <v>-1.6720146568670002E-2</v>
      </c>
      <c r="F16" s="190">
        <v>-6.4264733694839996E-2</v>
      </c>
      <c r="G16" s="199">
        <v>1897</v>
      </c>
      <c r="H16" s="199">
        <v>1840</v>
      </c>
      <c r="I16" s="199">
        <v>1382</v>
      </c>
      <c r="J16" s="199">
        <v>1238</v>
      </c>
      <c r="K16" s="199">
        <v>1151</v>
      </c>
      <c r="L16" s="199">
        <v>1096</v>
      </c>
      <c r="M16" s="199">
        <v>1077</v>
      </c>
      <c r="N16" s="199">
        <v>1041</v>
      </c>
      <c r="O16" s="199">
        <v>977</v>
      </c>
      <c r="P16" s="199">
        <v>803</v>
      </c>
      <c r="Q16" s="199">
        <v>625</v>
      </c>
      <c r="R16" s="199">
        <v>595</v>
      </c>
      <c r="S16" s="199">
        <v>640</v>
      </c>
      <c r="T16" s="199">
        <v>674</v>
      </c>
      <c r="U16" s="199">
        <v>674</v>
      </c>
      <c r="V16" s="199">
        <v>628</v>
      </c>
      <c r="W16" s="199">
        <v>487</v>
      </c>
      <c r="X16" s="199">
        <v>543</v>
      </c>
      <c r="Y16" s="199">
        <v>582</v>
      </c>
      <c r="Z16" s="200">
        <v>537</v>
      </c>
      <c r="AB16" s="6"/>
      <c r="AC16" s="6"/>
    </row>
    <row r="17" spans="1:26" x14ac:dyDescent="0.35">
      <c r="C17" s="13"/>
      <c r="D17" s="13"/>
      <c r="E17" s="13"/>
      <c r="F17" s="13"/>
    </row>
    <row r="18" spans="1:26" x14ac:dyDescent="0.35">
      <c r="A18" t="s">
        <v>31</v>
      </c>
      <c r="C18" s="13"/>
      <c r="D18" s="13"/>
      <c r="E18" s="13"/>
      <c r="F18" s="13"/>
    </row>
    <row r="19" spans="1:26" ht="30.65" customHeight="1" x14ac:dyDescent="0.35">
      <c r="A19" s="185" t="s">
        <v>27</v>
      </c>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row>
    <row r="20" spans="1:26" x14ac:dyDescent="0.35">
      <c r="A20" t="s">
        <v>28</v>
      </c>
      <c r="B20" s="1"/>
    </row>
    <row r="21" spans="1:26" x14ac:dyDescent="0.35">
      <c r="A21" t="s">
        <v>29</v>
      </c>
      <c r="B21" s="1"/>
    </row>
    <row r="22" spans="1:26" x14ac:dyDescent="0.35">
      <c r="A22" s="1"/>
      <c r="C22" s="13"/>
      <c r="D22" s="13"/>
      <c r="E22" s="13"/>
      <c r="F22" s="13"/>
    </row>
    <row r="23" spans="1:26" x14ac:dyDescent="0.35">
      <c r="A23" s="1" t="s">
        <v>30</v>
      </c>
      <c r="C23" s="13"/>
      <c r="D23" s="13"/>
      <c r="E23" s="13"/>
      <c r="F23" s="13"/>
    </row>
    <row r="24" spans="1:26" ht="15" thickBot="1" x14ac:dyDescent="0.4">
      <c r="A24" s="1"/>
      <c r="C24" s="13"/>
      <c r="D24" s="13"/>
      <c r="E24" s="13"/>
      <c r="F24" s="13"/>
    </row>
    <row r="25" spans="1:26" ht="43.5" customHeight="1" thickBot="1" x14ac:dyDescent="0.4">
      <c r="A25" s="177" t="s">
        <v>19</v>
      </c>
      <c r="B25" s="178"/>
      <c r="C25" s="181" t="s">
        <v>20</v>
      </c>
      <c r="D25" s="182"/>
      <c r="E25" s="182"/>
      <c r="F25" s="183"/>
      <c r="G25" s="191" t="str">
        <f t="shared" ref="G25:Z25" si="1">J1</f>
        <v>Jul 2005 - Jun 2006</v>
      </c>
      <c r="H25" s="192" t="str">
        <f t="shared" si="1"/>
        <v>Jul 2006 - Jun 2007</v>
      </c>
      <c r="I25" s="192" t="str">
        <f t="shared" si="1"/>
        <v>Jul 2007 - Jun 2008</v>
      </c>
      <c r="J25" s="192" t="str">
        <f t="shared" si="1"/>
        <v>Jul 2008 - Jun 2009</v>
      </c>
      <c r="K25" s="192" t="str">
        <f t="shared" si="1"/>
        <v>Jul 2009 - Jun 2010</v>
      </c>
      <c r="L25" s="192" t="str">
        <f t="shared" si="1"/>
        <v>Jul 2010 - Jun 2011</v>
      </c>
      <c r="M25" s="192" t="str">
        <f t="shared" si="1"/>
        <v>Jul 2011 - Jun 2012</v>
      </c>
      <c r="N25" s="192" t="str">
        <f t="shared" si="1"/>
        <v>Jul 2012 - Jun 2013</v>
      </c>
      <c r="O25" s="192" t="str">
        <f t="shared" si="1"/>
        <v>Jul 2013 - Jun 2014</v>
      </c>
      <c r="P25" s="192" t="str">
        <f t="shared" si="1"/>
        <v>Jul 2014 - Jun 2015</v>
      </c>
      <c r="Q25" s="192" t="str">
        <f t="shared" si="1"/>
        <v>Jul 2015 - Jun 2016</v>
      </c>
      <c r="R25" s="192" t="str">
        <f t="shared" si="1"/>
        <v>Jul 2016 - Jun 2017</v>
      </c>
      <c r="S25" s="192" t="str">
        <f t="shared" si="1"/>
        <v>Jul 2017 - Jun 2018</v>
      </c>
      <c r="T25" s="192" t="str">
        <f t="shared" si="1"/>
        <v>Jul 2018 - Jun 2019</v>
      </c>
      <c r="U25" s="192" t="str">
        <f t="shared" si="1"/>
        <v>Jul 2019 - Jun 2020</v>
      </c>
      <c r="V25" s="192" t="str">
        <f t="shared" si="1"/>
        <v>Jul 2020 - Jun 2021</v>
      </c>
      <c r="W25" s="192" t="str">
        <f t="shared" si="1"/>
        <v>Jul 2021 - Jun 2022</v>
      </c>
      <c r="X25" s="192" t="str">
        <f t="shared" si="1"/>
        <v>Jul 2022 - Jun 2023</v>
      </c>
      <c r="Y25" s="192" t="str">
        <f t="shared" si="1"/>
        <v>Jul 2023 - Jun 2024</v>
      </c>
      <c r="Z25" s="193" t="str">
        <f t="shared" si="1"/>
        <v>Jul 2024 - Jun 2025</v>
      </c>
    </row>
    <row r="26" spans="1:26" ht="51.5" customHeight="1" x14ac:dyDescent="0.35">
      <c r="A26" s="179"/>
      <c r="B26" s="184"/>
      <c r="C26" s="186" t="s">
        <v>21</v>
      </c>
      <c r="D26" s="187" t="s">
        <v>22</v>
      </c>
      <c r="E26" s="187" t="s">
        <v>23</v>
      </c>
      <c r="F26" s="188" t="s">
        <v>24</v>
      </c>
      <c r="G26" s="194"/>
      <c r="H26" s="195"/>
      <c r="I26" s="195"/>
      <c r="J26" s="195"/>
      <c r="K26" s="195"/>
      <c r="L26" s="195"/>
      <c r="M26" s="195"/>
      <c r="N26" s="195"/>
      <c r="O26" s="195"/>
      <c r="P26" s="195"/>
      <c r="Q26" s="195"/>
      <c r="R26" s="195"/>
      <c r="S26" s="195"/>
      <c r="T26" s="195"/>
      <c r="U26" s="195"/>
      <c r="V26" s="195"/>
      <c r="W26" s="195"/>
      <c r="X26" s="195"/>
      <c r="Y26" s="195"/>
      <c r="Z26" s="196"/>
    </row>
    <row r="27" spans="1:26" x14ac:dyDescent="0.35">
      <c r="A27" s="174" t="s">
        <v>25</v>
      </c>
      <c r="B27" t="s">
        <v>63</v>
      </c>
      <c r="C27" s="117" t="s">
        <v>64</v>
      </c>
      <c r="D27" s="117" t="s">
        <v>64</v>
      </c>
      <c r="E27" s="117" t="s">
        <v>64</v>
      </c>
      <c r="F27" s="117" t="s">
        <v>64</v>
      </c>
      <c r="G27" s="140">
        <v>0.35857255850000003</v>
      </c>
      <c r="H27" s="140">
        <v>4.4492628300000003E-2</v>
      </c>
      <c r="I27" s="140">
        <v>0.16095623219999999</v>
      </c>
      <c r="J27" s="140">
        <v>0.18722651430000001</v>
      </c>
      <c r="K27" s="140">
        <v>0.18429900099999999</v>
      </c>
      <c r="L27" s="140">
        <v>0.1959606354</v>
      </c>
      <c r="M27" s="140">
        <v>0.2077985695</v>
      </c>
      <c r="N27" s="140">
        <v>0.15059737870000001</v>
      </c>
      <c r="O27" s="140">
        <v>0.25661693520000001</v>
      </c>
      <c r="P27" s="140">
        <v>0.346281002</v>
      </c>
      <c r="Q27" s="140">
        <v>0.15755954959999999</v>
      </c>
      <c r="R27" s="140">
        <v>0.15518195209999999</v>
      </c>
      <c r="S27" s="140">
        <v>0.1016785088</v>
      </c>
      <c r="T27" s="140">
        <v>0.12531064510000001</v>
      </c>
      <c r="U27" s="140">
        <v>8.6554618E-2</v>
      </c>
      <c r="V27" s="140">
        <v>9.8834775099999994E-2</v>
      </c>
      <c r="W27" s="140">
        <v>0.160552062</v>
      </c>
      <c r="X27" s="140">
        <v>0.13469326179999999</v>
      </c>
      <c r="Y27" s="140">
        <v>9.5896987500000003E-2</v>
      </c>
      <c r="Z27" s="201">
        <v>0.1198712343</v>
      </c>
    </row>
    <row r="28" spans="1:26" x14ac:dyDescent="0.35">
      <c r="A28" s="175"/>
      <c r="B28" t="s">
        <v>65</v>
      </c>
      <c r="C28" s="113" t="s">
        <v>64</v>
      </c>
      <c r="D28" s="113" t="s">
        <v>64</v>
      </c>
      <c r="E28" s="113" t="s">
        <v>64</v>
      </c>
      <c r="F28" s="113" t="s">
        <v>64</v>
      </c>
      <c r="G28" s="140">
        <v>0.4183346516</v>
      </c>
      <c r="H28" s="140">
        <v>0.1928013894</v>
      </c>
      <c r="I28" s="140">
        <v>0.39507438810000001</v>
      </c>
      <c r="J28" s="140">
        <v>0.27363875160000001</v>
      </c>
      <c r="K28" s="140">
        <v>0.21265269349999999</v>
      </c>
      <c r="L28" s="140">
        <v>0.30793814139999998</v>
      </c>
      <c r="M28" s="140">
        <v>0.2355050454</v>
      </c>
      <c r="N28" s="140">
        <v>0.2327414035</v>
      </c>
      <c r="O28" s="140">
        <v>0.28362924420000002</v>
      </c>
      <c r="P28" s="140">
        <v>0.14650350079999999</v>
      </c>
      <c r="Q28" s="140">
        <v>0.13129962470000001</v>
      </c>
      <c r="R28" s="140">
        <v>0.1163864641</v>
      </c>
      <c r="S28" s="140">
        <v>0.11438832240000001</v>
      </c>
      <c r="T28" s="140">
        <v>0.12531064510000001</v>
      </c>
      <c r="U28" s="140">
        <v>0.16074429060000001</v>
      </c>
      <c r="V28" s="140">
        <v>0.14825216259999999</v>
      </c>
      <c r="W28" s="140">
        <v>8.6451110299999995E-2</v>
      </c>
      <c r="X28" s="140">
        <v>4.8979367900000001E-2</v>
      </c>
      <c r="Y28" s="140">
        <v>5.9935617199999999E-2</v>
      </c>
      <c r="Z28" s="201">
        <v>0.13185835779999999</v>
      </c>
    </row>
    <row r="29" spans="1:26" x14ac:dyDescent="0.35">
      <c r="A29" s="175"/>
      <c r="B29" t="s">
        <v>66</v>
      </c>
      <c r="C29" s="113" t="s">
        <v>67</v>
      </c>
      <c r="D29" s="189">
        <v>-0.17128026058213</v>
      </c>
      <c r="E29" s="189">
        <v>-0.1309415024899</v>
      </c>
      <c r="F29" s="189">
        <v>-0.10115213748667</v>
      </c>
      <c r="G29" s="140">
        <v>3.1823314567000001</v>
      </c>
      <c r="H29" s="140">
        <v>2.7437120792999998</v>
      </c>
      <c r="I29" s="140">
        <v>2.4875054067</v>
      </c>
      <c r="J29" s="140">
        <v>2.1603059339000001</v>
      </c>
      <c r="K29" s="140">
        <v>1.8288131641000001</v>
      </c>
      <c r="L29" s="140">
        <v>2.0015979189999999</v>
      </c>
      <c r="M29" s="140">
        <v>1.8424806494999999</v>
      </c>
      <c r="N29" s="140">
        <v>1.8482405571</v>
      </c>
      <c r="O29" s="140">
        <v>1.7422939285000001</v>
      </c>
      <c r="P29" s="140">
        <v>1.6381755093000001</v>
      </c>
      <c r="Q29" s="140">
        <v>1.4836857590000001</v>
      </c>
      <c r="R29" s="140">
        <v>1.3707739105000001</v>
      </c>
      <c r="S29" s="140">
        <v>1.0294949017999999</v>
      </c>
      <c r="T29" s="140">
        <v>0.9774230317</v>
      </c>
      <c r="U29" s="140">
        <v>1.0510203615</v>
      </c>
      <c r="V29" s="140">
        <v>0.88951297559999998</v>
      </c>
      <c r="W29" s="140">
        <v>0.71630919959999995</v>
      </c>
      <c r="X29" s="140">
        <v>0.62448694110000003</v>
      </c>
      <c r="Y29" s="140">
        <v>0.53942055440000003</v>
      </c>
      <c r="Z29" s="201">
        <v>0.41954932010000001</v>
      </c>
    </row>
    <row r="30" spans="1:26" x14ac:dyDescent="0.35">
      <c r="A30" s="175"/>
      <c r="B30" t="s">
        <v>68</v>
      </c>
      <c r="C30" s="113" t="s">
        <v>64</v>
      </c>
      <c r="D30" s="113" t="s">
        <v>64</v>
      </c>
      <c r="E30" s="113" t="s">
        <v>64</v>
      </c>
      <c r="F30" s="113" t="s">
        <v>64</v>
      </c>
      <c r="G30" s="140">
        <v>0.74702616349999995</v>
      </c>
      <c r="H30" s="140">
        <v>0.65255854859999995</v>
      </c>
      <c r="I30" s="140">
        <v>0.74625162199999995</v>
      </c>
      <c r="J30" s="140">
        <v>0.47526730550000001</v>
      </c>
      <c r="K30" s="140">
        <v>0.48201277190000003</v>
      </c>
      <c r="L30" s="140">
        <v>0.57388471799999996</v>
      </c>
      <c r="M30" s="140">
        <v>0.51256980470000002</v>
      </c>
      <c r="N30" s="140">
        <v>0.52024549019999999</v>
      </c>
      <c r="O30" s="140">
        <v>0.36466617109999999</v>
      </c>
      <c r="P30" s="140">
        <v>0.49278450280000002</v>
      </c>
      <c r="Q30" s="140">
        <v>0.42015879900000003</v>
      </c>
      <c r="R30" s="140">
        <v>0.40088670970000001</v>
      </c>
      <c r="S30" s="140">
        <v>0.30503552649999999</v>
      </c>
      <c r="T30" s="140">
        <v>0.2130280967</v>
      </c>
      <c r="U30" s="140">
        <v>0.28439374490000002</v>
      </c>
      <c r="V30" s="140">
        <v>0.28414997829999999</v>
      </c>
      <c r="W30" s="140">
        <v>0.1235015861</v>
      </c>
      <c r="X30" s="140">
        <v>0.2571416816</v>
      </c>
      <c r="Y30" s="140">
        <v>0.1198712343</v>
      </c>
      <c r="Z30" s="201">
        <v>0.167819728</v>
      </c>
    </row>
    <row r="31" spans="1:26" x14ac:dyDescent="0.35">
      <c r="A31" s="176"/>
      <c r="B31" s="2" t="s">
        <v>69</v>
      </c>
      <c r="C31" s="115" t="s">
        <v>67</v>
      </c>
      <c r="D31" s="115" t="s">
        <v>67</v>
      </c>
      <c r="E31" s="190">
        <v>-6.5125942974460005E-2</v>
      </c>
      <c r="F31" s="190">
        <v>-0.1047558672792</v>
      </c>
      <c r="G31" s="202">
        <v>9.3228865209999991</v>
      </c>
      <c r="H31" s="202">
        <v>8.0235039725000004</v>
      </c>
      <c r="I31" s="202">
        <v>7.8575906080999998</v>
      </c>
      <c r="J31" s="202">
        <v>6.3368974061000003</v>
      </c>
      <c r="K31" s="202">
        <v>6.2519891886999996</v>
      </c>
      <c r="L31" s="202">
        <v>6.5786784751000003</v>
      </c>
      <c r="M31" s="202">
        <v>5.5274419483999999</v>
      </c>
      <c r="N31" s="202">
        <v>4.2577986167999997</v>
      </c>
      <c r="O31" s="202">
        <v>4.1328832722</v>
      </c>
      <c r="P31" s="202">
        <v>3.5427210202000001</v>
      </c>
      <c r="Q31" s="202">
        <v>2.0876640326000002</v>
      </c>
      <c r="R31" s="202">
        <v>2.0044335484000002</v>
      </c>
      <c r="S31" s="202">
        <v>1.8937622268000001</v>
      </c>
      <c r="T31" s="202">
        <v>1.9673771279000001</v>
      </c>
      <c r="U31" s="202">
        <v>1.5950779604000001</v>
      </c>
      <c r="V31" s="202">
        <v>1.3589781570999999</v>
      </c>
      <c r="W31" s="202">
        <v>1.0003628476999999</v>
      </c>
      <c r="X31" s="202">
        <v>1.3836671440999999</v>
      </c>
      <c r="Y31" s="202">
        <v>1.1507638495000001</v>
      </c>
      <c r="Z31" s="203">
        <v>1.1387767259999999</v>
      </c>
    </row>
    <row r="32" spans="1:26" x14ac:dyDescent="0.35">
      <c r="A32" s="174" t="s">
        <v>26</v>
      </c>
      <c r="B32" t="s">
        <v>63</v>
      </c>
      <c r="C32" s="113" t="s">
        <v>67</v>
      </c>
      <c r="D32" s="113" t="s">
        <v>64</v>
      </c>
      <c r="E32" s="113" t="s">
        <v>64</v>
      </c>
      <c r="F32" s="113" t="s">
        <v>64</v>
      </c>
      <c r="G32" s="140">
        <v>0.38845360499999998</v>
      </c>
      <c r="H32" s="140">
        <v>0.59323504419999995</v>
      </c>
      <c r="I32" s="140">
        <v>0.46823631180000003</v>
      </c>
      <c r="J32" s="140">
        <v>0.47526730550000001</v>
      </c>
      <c r="K32" s="140">
        <v>0.34024430960000002</v>
      </c>
      <c r="L32" s="140">
        <v>0.40591845910000002</v>
      </c>
      <c r="M32" s="140">
        <v>0.29091799730000001</v>
      </c>
      <c r="N32" s="140">
        <v>0.36964811139999998</v>
      </c>
      <c r="O32" s="140">
        <v>0.33765386209999998</v>
      </c>
      <c r="P32" s="140">
        <v>0.33296250189999999</v>
      </c>
      <c r="Q32" s="140">
        <v>0.196949437</v>
      </c>
      <c r="R32" s="140">
        <v>0.33622756300000001</v>
      </c>
      <c r="S32" s="140">
        <v>0.22877664489999999</v>
      </c>
      <c r="T32" s="140">
        <v>0.4260561933</v>
      </c>
      <c r="U32" s="140">
        <v>0.35858341739999999</v>
      </c>
      <c r="V32" s="140">
        <v>0.32121301899999999</v>
      </c>
      <c r="W32" s="140">
        <v>0.35815459979999997</v>
      </c>
      <c r="X32" s="140">
        <v>0.20816231369999999</v>
      </c>
      <c r="Y32" s="140">
        <v>0.35961370300000001</v>
      </c>
      <c r="Z32" s="201">
        <v>0.35961370300000001</v>
      </c>
    </row>
    <row r="33" spans="1:27" x14ac:dyDescent="0.35">
      <c r="A33" s="175"/>
      <c r="B33" t="s">
        <v>65</v>
      </c>
      <c r="C33" s="113" t="s">
        <v>64</v>
      </c>
      <c r="D33" s="113" t="s">
        <v>64</v>
      </c>
      <c r="E33" s="113" t="s">
        <v>64</v>
      </c>
      <c r="F33" s="113" t="s">
        <v>64</v>
      </c>
      <c r="G33" s="140">
        <v>0.17928627929999999</v>
      </c>
      <c r="H33" s="140">
        <v>0.38560277869999998</v>
      </c>
      <c r="I33" s="140">
        <v>0.3511772339</v>
      </c>
      <c r="J33" s="140">
        <v>0.2016285538</v>
      </c>
      <c r="K33" s="140">
        <v>0.14176846230000001</v>
      </c>
      <c r="L33" s="140">
        <v>0.1679662589</v>
      </c>
      <c r="M33" s="140">
        <v>0.13853237970000001</v>
      </c>
      <c r="N33" s="140">
        <v>5.4762683200000002E-2</v>
      </c>
      <c r="O33" s="140">
        <v>6.7530772399999994E-2</v>
      </c>
      <c r="P33" s="140">
        <v>2.66370002E-2</v>
      </c>
      <c r="Q33" s="140">
        <v>9.1909737300000002E-2</v>
      </c>
      <c r="R33" s="140">
        <v>0.12931829340000001</v>
      </c>
      <c r="S33" s="140">
        <v>5.0839254399999999E-2</v>
      </c>
      <c r="T33" s="140">
        <v>0.12531064510000001</v>
      </c>
      <c r="U33" s="140">
        <v>8.6554618E-2</v>
      </c>
      <c r="V33" s="140">
        <v>8.6480428200000001E-2</v>
      </c>
      <c r="W33" s="140">
        <v>3.7050475800000003E-2</v>
      </c>
      <c r="X33" s="140">
        <v>0</v>
      </c>
      <c r="Y33" s="140">
        <v>2.3974246899999999E-2</v>
      </c>
      <c r="Z33" s="201">
        <v>1.1987123400000001E-2</v>
      </c>
      <c r="AA33" s="6"/>
    </row>
    <row r="34" spans="1:27" x14ac:dyDescent="0.35">
      <c r="A34" s="175"/>
      <c r="B34" t="s">
        <v>66</v>
      </c>
      <c r="C34" s="113" t="s">
        <v>67</v>
      </c>
      <c r="D34" s="189">
        <v>-8.4982726262989999E-2</v>
      </c>
      <c r="E34" s="189">
        <v>-5.0778079410280001E-2</v>
      </c>
      <c r="F34" s="189">
        <v>-6.3214878810900002E-2</v>
      </c>
      <c r="G34" s="140">
        <v>19.855955427000001</v>
      </c>
      <c r="H34" s="140">
        <v>20.066175369</v>
      </c>
      <c r="I34" s="140">
        <v>17.734450311</v>
      </c>
      <c r="J34" s="140">
        <v>16.67756181</v>
      </c>
      <c r="K34" s="140">
        <v>14.644682159</v>
      </c>
      <c r="L34" s="140">
        <v>13.507286656</v>
      </c>
      <c r="M34" s="140">
        <v>12.204702648</v>
      </c>
      <c r="N34" s="140">
        <v>11.472782125</v>
      </c>
      <c r="O34" s="140">
        <v>10.480775879999999</v>
      </c>
      <c r="P34" s="140">
        <v>9.4294980536999997</v>
      </c>
      <c r="Q34" s="140">
        <v>9.1778437661000005</v>
      </c>
      <c r="R34" s="140">
        <v>8.7677802954999997</v>
      </c>
      <c r="S34" s="140">
        <v>7.9055040610000002</v>
      </c>
      <c r="T34" s="140">
        <v>8.5085928016000008</v>
      </c>
      <c r="U34" s="140">
        <v>7.5797115480999997</v>
      </c>
      <c r="V34" s="140">
        <v>8.1909319835000005</v>
      </c>
      <c r="W34" s="140">
        <v>6.4838332719</v>
      </c>
      <c r="X34" s="140">
        <v>6.3795626729999997</v>
      </c>
      <c r="Y34" s="140">
        <v>6.9165702202999997</v>
      </c>
      <c r="Z34" s="201">
        <v>5.7418321239000001</v>
      </c>
    </row>
    <row r="35" spans="1:27" x14ac:dyDescent="0.35">
      <c r="A35" s="175"/>
      <c r="B35" t="s">
        <v>68</v>
      </c>
      <c r="C35" s="113" t="s">
        <v>67</v>
      </c>
      <c r="D35" s="189">
        <v>-8.0818883333600003E-2</v>
      </c>
      <c r="E35" s="189">
        <v>-7.5579958820389995E-2</v>
      </c>
      <c r="F35" s="189">
        <v>-6.2427328166980003E-2</v>
      </c>
      <c r="G35" s="140">
        <v>16.808088680000001</v>
      </c>
      <c r="H35" s="140">
        <v>16.877537007000001</v>
      </c>
      <c r="I35" s="140">
        <v>16.241947067000002</v>
      </c>
      <c r="J35" s="140">
        <v>14.186008965999999</v>
      </c>
      <c r="K35" s="140">
        <v>14.346968388000001</v>
      </c>
      <c r="L35" s="140">
        <v>12.905407562000001</v>
      </c>
      <c r="M35" s="140">
        <v>12.426354455</v>
      </c>
      <c r="N35" s="140">
        <v>13.594836098</v>
      </c>
      <c r="O35" s="140">
        <v>12.371637507999999</v>
      </c>
      <c r="P35" s="140">
        <v>12.106516569</v>
      </c>
      <c r="Q35" s="140">
        <v>10.018161363999999</v>
      </c>
      <c r="R35" s="140">
        <v>8.4832800498999994</v>
      </c>
      <c r="S35" s="140">
        <v>8.2740886554999999</v>
      </c>
      <c r="T35" s="140">
        <v>8.4334064145000003</v>
      </c>
      <c r="U35" s="140">
        <v>7.4313322029000002</v>
      </c>
      <c r="V35" s="140">
        <v>6.9184342546000002</v>
      </c>
      <c r="W35" s="140">
        <v>5.7922243895000003</v>
      </c>
      <c r="X35" s="140">
        <v>5.9999725715999999</v>
      </c>
      <c r="Y35" s="140">
        <v>5.1304888288999999</v>
      </c>
      <c r="Z35" s="201">
        <v>4.9386948540000004</v>
      </c>
    </row>
    <row r="36" spans="1:27" x14ac:dyDescent="0.35">
      <c r="A36" s="176"/>
      <c r="B36" s="2" t="s">
        <v>69</v>
      </c>
      <c r="C36" s="115" t="s">
        <v>67</v>
      </c>
      <c r="D36" s="115" t="s">
        <v>67</v>
      </c>
      <c r="E36" s="190">
        <v>-2.6619005403299999E-2</v>
      </c>
      <c r="F36" s="190">
        <v>-7.5048963583499995E-2</v>
      </c>
      <c r="G36" s="202">
        <v>28.342172645000002</v>
      </c>
      <c r="H36" s="202">
        <v>27.288812031999999</v>
      </c>
      <c r="I36" s="202">
        <v>20.221955718</v>
      </c>
      <c r="J36" s="202">
        <v>17.829724974000001</v>
      </c>
      <c r="K36" s="202">
        <v>16.317550013999998</v>
      </c>
      <c r="L36" s="202">
        <v>15.340918316</v>
      </c>
      <c r="M36" s="202">
        <v>14.919937289</v>
      </c>
      <c r="N36" s="202">
        <v>14.251988296</v>
      </c>
      <c r="O36" s="202">
        <v>13.195512931</v>
      </c>
      <c r="P36" s="202">
        <v>10.694755560999999</v>
      </c>
      <c r="Q36" s="202">
        <v>8.2062265432999997</v>
      </c>
      <c r="R36" s="202">
        <v>7.6944384598999997</v>
      </c>
      <c r="S36" s="202">
        <v>8.1342807059000002</v>
      </c>
      <c r="T36" s="202">
        <v>8.4459374789999995</v>
      </c>
      <c r="U36" s="202">
        <v>8.3339732193000007</v>
      </c>
      <c r="V36" s="202">
        <v>7.7585298425999998</v>
      </c>
      <c r="W36" s="202">
        <v>6.0145272446</v>
      </c>
      <c r="X36" s="202">
        <v>6.6489491966000003</v>
      </c>
      <c r="Y36" s="202">
        <v>6.9765058374000004</v>
      </c>
      <c r="Z36" s="204">
        <v>6.437085283</v>
      </c>
    </row>
    <row r="37" spans="1:27" x14ac:dyDescent="0.35">
      <c r="A37" s="107"/>
      <c r="C37" s="109"/>
      <c r="D37" s="109"/>
      <c r="E37" s="110"/>
      <c r="F37" s="110"/>
      <c r="G37" s="140"/>
      <c r="H37" s="140"/>
      <c r="I37" s="140"/>
      <c r="J37" s="140"/>
      <c r="K37" s="140"/>
      <c r="L37" s="140"/>
      <c r="M37" s="140"/>
      <c r="N37" s="140"/>
      <c r="O37" s="140"/>
      <c r="P37" s="140"/>
      <c r="Q37" s="140"/>
      <c r="R37" s="140"/>
      <c r="S37" s="140"/>
      <c r="T37" s="140"/>
      <c r="U37" s="140"/>
      <c r="V37" s="140"/>
      <c r="W37" s="140"/>
      <c r="X37" s="140"/>
      <c r="Y37" s="140"/>
      <c r="Z37" s="205"/>
    </row>
    <row r="38" spans="1:27" x14ac:dyDescent="0.35">
      <c r="A38" t="s">
        <v>31</v>
      </c>
      <c r="B38" s="1"/>
    </row>
    <row r="39" spans="1:27" ht="38.9" customHeight="1" x14ac:dyDescent="0.35">
      <c r="A39" s="185" t="s">
        <v>27</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row>
    <row r="40" spans="1:27" ht="14.9" customHeight="1" x14ac:dyDescent="0.35">
      <c r="A40" t="s">
        <v>28</v>
      </c>
    </row>
    <row r="41" spans="1:27" x14ac:dyDescent="0.35">
      <c r="A41" t="s">
        <v>29</v>
      </c>
      <c r="B41" s="1"/>
    </row>
    <row r="43" spans="1:27" x14ac:dyDescent="0.35">
      <c r="A43" t="s">
        <v>32</v>
      </c>
      <c r="B43" s="14"/>
      <c r="C43" s="14"/>
    </row>
    <row r="44" spans="1:27" x14ac:dyDescent="0.35">
      <c r="A44" s="15" t="s">
        <v>33</v>
      </c>
      <c r="B44" s="15"/>
      <c r="C44" s="15"/>
      <c r="D44" s="15"/>
      <c r="E44" s="15"/>
    </row>
    <row r="45" spans="1:27" x14ac:dyDescent="0.35">
      <c r="A45" s="15"/>
      <c r="B45" s="15"/>
      <c r="C45" s="15"/>
      <c r="D45" s="15"/>
      <c r="E45" s="15"/>
    </row>
    <row r="46" spans="1:27" x14ac:dyDescent="0.35">
      <c r="A46" t="s">
        <v>34</v>
      </c>
      <c r="G46" s="140"/>
      <c r="H46" s="140"/>
      <c r="I46" s="140"/>
      <c r="J46" s="140"/>
      <c r="K46" s="140"/>
      <c r="L46" s="140"/>
      <c r="M46" s="140"/>
      <c r="N46" s="140"/>
      <c r="O46" s="140"/>
      <c r="P46" s="140"/>
      <c r="Q46" s="140"/>
      <c r="R46" s="140"/>
      <c r="S46" s="140"/>
      <c r="T46" s="140"/>
      <c r="U46" s="140"/>
      <c r="V46" s="140"/>
      <c r="W46" s="140"/>
      <c r="X46" s="140"/>
      <c r="Y46" s="140"/>
      <c r="Z46" s="140"/>
    </row>
    <row r="47" spans="1:27" x14ac:dyDescent="0.35">
      <c r="A47" s="50" t="s">
        <v>41</v>
      </c>
      <c r="G47" s="140"/>
      <c r="H47" s="140"/>
      <c r="I47" s="140"/>
      <c r="J47" s="140"/>
      <c r="K47" s="140"/>
      <c r="L47" s="140"/>
      <c r="M47" s="140"/>
      <c r="N47" s="140"/>
      <c r="O47" s="140"/>
      <c r="P47" s="140"/>
      <c r="Q47" s="140"/>
      <c r="R47" s="140"/>
      <c r="S47" s="140"/>
      <c r="T47" s="140"/>
      <c r="U47" s="140"/>
      <c r="V47" s="140"/>
      <c r="W47" s="140"/>
      <c r="X47" s="140"/>
      <c r="Y47" s="140"/>
      <c r="Z47" s="140"/>
    </row>
    <row r="48" spans="1:27" x14ac:dyDescent="0.35">
      <c r="A48" s="95" t="s">
        <v>35</v>
      </c>
      <c r="G48" s="140"/>
      <c r="H48" s="140"/>
      <c r="I48" s="140"/>
      <c r="J48" s="140"/>
      <c r="K48" s="140"/>
      <c r="L48" s="140"/>
      <c r="M48" s="140"/>
      <c r="N48" s="140"/>
      <c r="O48" s="140"/>
      <c r="P48" s="140"/>
      <c r="Q48" s="140"/>
      <c r="R48" s="140"/>
      <c r="S48" s="140"/>
      <c r="T48" s="140"/>
      <c r="U48" s="140"/>
      <c r="V48" s="140"/>
      <c r="W48" s="140"/>
      <c r="X48" s="140"/>
      <c r="Y48" s="140"/>
      <c r="Z48" s="140"/>
    </row>
    <row r="49" spans="7:26" x14ac:dyDescent="0.35">
      <c r="G49" s="140"/>
      <c r="H49" s="140"/>
      <c r="I49" s="140"/>
      <c r="J49" s="140"/>
      <c r="K49" s="140"/>
      <c r="L49" s="140"/>
      <c r="M49" s="140"/>
      <c r="N49" s="140"/>
      <c r="O49" s="140"/>
      <c r="P49" s="140"/>
      <c r="Q49" s="140"/>
      <c r="R49" s="140"/>
      <c r="S49" s="140"/>
      <c r="T49" s="140"/>
      <c r="U49" s="140"/>
      <c r="V49" s="140"/>
      <c r="W49" s="140"/>
      <c r="X49" s="140"/>
      <c r="Y49" s="140"/>
      <c r="Z49" s="140"/>
    </row>
    <row r="50" spans="7:26" x14ac:dyDescent="0.35">
      <c r="G50" s="140"/>
      <c r="H50" s="140"/>
      <c r="I50" s="140"/>
      <c r="J50" s="140"/>
      <c r="K50" s="140"/>
      <c r="L50" s="140"/>
      <c r="M50" s="140"/>
      <c r="N50" s="140"/>
      <c r="O50" s="140"/>
      <c r="P50" s="140"/>
      <c r="Q50" s="140"/>
      <c r="R50" s="140"/>
      <c r="S50" s="140"/>
      <c r="T50" s="140"/>
      <c r="U50" s="140"/>
      <c r="V50" s="140"/>
      <c r="W50" s="140"/>
      <c r="X50" s="140"/>
      <c r="Y50" s="140"/>
      <c r="Z50" s="140"/>
    </row>
  </sheetData>
  <mergeCells count="50">
    <mergeCell ref="A39:Z39"/>
    <mergeCell ref="W25:W26"/>
    <mergeCell ref="X25:X26"/>
    <mergeCell ref="Y25:Y26"/>
    <mergeCell ref="Z25:Z26"/>
    <mergeCell ref="A27:A31"/>
    <mergeCell ref="A32:A36"/>
    <mergeCell ref="Q25:Q26"/>
    <mergeCell ref="R25:R26"/>
    <mergeCell ref="S25:S26"/>
    <mergeCell ref="T25:T26"/>
    <mergeCell ref="U25:U26"/>
    <mergeCell ref="V25:V26"/>
    <mergeCell ref="K25:K26"/>
    <mergeCell ref="A25:B26"/>
    <mergeCell ref="C25:F25"/>
    <mergeCell ref="G25:G26"/>
    <mergeCell ref="H25:H26"/>
    <mergeCell ref="I25:I26"/>
    <mergeCell ref="J25:J26"/>
    <mergeCell ref="W5:W6"/>
    <mergeCell ref="S5:S6"/>
    <mergeCell ref="T5:T6"/>
    <mergeCell ref="K5:K6"/>
    <mergeCell ref="L5:L6"/>
    <mergeCell ref="M5:M6"/>
    <mergeCell ref="N5:N6"/>
    <mergeCell ref="O5:O6"/>
    <mergeCell ref="P5:P6"/>
    <mergeCell ref="X5:X6"/>
    <mergeCell ref="Y5:Y6"/>
    <mergeCell ref="Z5:Z6"/>
    <mergeCell ref="L25:L26"/>
    <mergeCell ref="M25:M26"/>
    <mergeCell ref="N25:N26"/>
    <mergeCell ref="O25:O26"/>
    <mergeCell ref="P25:P26"/>
    <mergeCell ref="A19:Z19"/>
    <mergeCell ref="U5:U6"/>
    <mergeCell ref="V5:V6"/>
    <mergeCell ref="J5:J6"/>
    <mergeCell ref="A12:A16"/>
    <mergeCell ref="Q5:Q6"/>
    <mergeCell ref="R5:R6"/>
    <mergeCell ref="I5:I6"/>
    <mergeCell ref="A7:A11"/>
    <mergeCell ref="A5:B6"/>
    <mergeCell ref="C5:F5"/>
    <mergeCell ref="G5:G6"/>
    <mergeCell ref="H5:H6"/>
  </mergeCells>
  <phoneticPr fontId="3" type="noConversion"/>
  <conditionalFormatting sqref="D29:F29">
    <cfRule type="cellIs" dxfId="141" priority="9" operator="lessThan">
      <formula>1</formula>
    </cfRule>
  </conditionalFormatting>
  <conditionalFormatting sqref="E31:F31">
    <cfRule type="cellIs" dxfId="140" priority="8" operator="lessThan">
      <formula>1</formula>
    </cfRule>
  </conditionalFormatting>
  <conditionalFormatting sqref="D34:F34">
    <cfRule type="cellIs" dxfId="139" priority="7" operator="lessThan">
      <formula>1</formula>
    </cfRule>
  </conditionalFormatting>
  <conditionalFormatting sqref="D35:F35">
    <cfRule type="cellIs" dxfId="138" priority="6" operator="lessThan">
      <formula>1</formula>
    </cfRule>
  </conditionalFormatting>
  <conditionalFormatting sqref="E36:F36">
    <cfRule type="cellIs" dxfId="136" priority="5" operator="lessThan">
      <formula>1</formula>
    </cfRule>
  </conditionalFormatting>
  <conditionalFormatting sqref="D9:F9">
    <cfRule type="cellIs" dxfId="135" priority="4" operator="lessThan">
      <formula>1</formula>
    </cfRule>
  </conditionalFormatting>
  <conditionalFormatting sqref="D14:F15">
    <cfRule type="cellIs" dxfId="134" priority="3" operator="lessThan">
      <formula>1</formula>
    </cfRule>
  </conditionalFormatting>
  <conditionalFormatting sqref="E11:F11">
    <cfRule type="cellIs" dxfId="133" priority="2" operator="lessThan">
      <formula>1</formula>
    </cfRule>
  </conditionalFormatting>
  <conditionalFormatting sqref="E16:F16">
    <cfRule type="cellIs" dxfId="132" priority="1" operator="lessThan">
      <formula>1</formula>
    </cfRule>
  </conditionalFormatting>
  <hyperlinks>
    <hyperlink ref="A44" r:id="rId1" display="https://www.bocsar.nsw.gov.au/Pages/bocsar_crime_stats/bocsar_explanatorynotes.aspx" xr:uid="{14E660B7-4849-4E05-A231-E7F6CE5E7E0C}"/>
  </hyperlinks>
  <pageMargins left="0.70866141732283472" right="0.70866141732283472" top="0.74803149606299213" bottom="0.74803149606299213" header="0.31496062992125984" footer="0.31496062992125984"/>
  <pageSetup paperSize="9" scale="5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12EF-81B1-4E0A-BD71-513D6955E0CA}">
  <dimension ref="A1:G55"/>
  <sheetViews>
    <sheetView zoomScaleNormal="100" workbookViewId="0">
      <selection activeCell="A54" sqref="A54:B54"/>
    </sheetView>
  </sheetViews>
  <sheetFormatPr defaultColWidth="8.54296875" defaultRowHeight="14.5" x14ac:dyDescent="0.35"/>
  <cols>
    <col min="1" max="16384" width="8.54296875" style="80"/>
  </cols>
  <sheetData>
    <row r="1" spans="1:7" ht="14.9" customHeight="1" x14ac:dyDescent="0.35">
      <c r="A1" s="146" t="s">
        <v>42</v>
      </c>
      <c r="B1" s="99"/>
      <c r="C1" s="99"/>
      <c r="D1" s="99"/>
      <c r="E1" s="99"/>
      <c r="F1" s="99"/>
      <c r="G1" s="99"/>
    </row>
    <row r="6" spans="1:7" s="81" customFormat="1" x14ac:dyDescent="0.35"/>
    <row r="44" spans="1:1" x14ac:dyDescent="0.35">
      <c r="A44" s="82"/>
    </row>
    <row r="45" spans="1:1" x14ac:dyDescent="0.35">
      <c r="A45" s="82"/>
    </row>
    <row r="46" spans="1:1" x14ac:dyDescent="0.35">
      <c r="A46" s="82"/>
    </row>
    <row r="47" spans="1:1" x14ac:dyDescent="0.35">
      <c r="A47" s="82"/>
    </row>
    <row r="48" spans="1:1" x14ac:dyDescent="0.35">
      <c r="A48" s="82"/>
    </row>
    <row r="49" spans="1:2" x14ac:dyDescent="0.35">
      <c r="A49" s="82"/>
    </row>
    <row r="50" spans="1:2" x14ac:dyDescent="0.35">
      <c r="A50" s="80" t="s">
        <v>32</v>
      </c>
    </row>
    <row r="51" spans="1:2" x14ac:dyDescent="0.35">
      <c r="A51" s="84" t="s">
        <v>33</v>
      </c>
    </row>
    <row r="52" spans="1:2" x14ac:dyDescent="0.35">
      <c r="A52" s="84"/>
    </row>
    <row r="53" spans="1:2" x14ac:dyDescent="0.35">
      <c r="A53" s="82" t="s">
        <v>34</v>
      </c>
    </row>
    <row r="54" spans="1:2" x14ac:dyDescent="0.35">
      <c r="A54" s="147" t="s">
        <v>41</v>
      </c>
      <c r="B54" s="147"/>
    </row>
    <row r="55" spans="1:2" x14ac:dyDescent="0.35">
      <c r="A55" s="83" t="s">
        <v>35</v>
      </c>
    </row>
  </sheetData>
  <hyperlinks>
    <hyperlink ref="A51" r:id="rId1" display="https://www.bocsar.nsw.gov.au/Pages/bocsar_crime_stats/bocsar_explanatorynotes.aspx" xr:uid="{552C6093-6447-4E9C-88FE-42E0DDCCBA63}"/>
  </hyperlinks>
  <pageMargins left="0.7" right="0.7" top="0.75" bottom="0.75" header="0.3" footer="0.3"/>
  <pageSetup paperSize="13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19AA-BE57-4810-B5A3-A6243C597D6C}">
  <dimension ref="A1:G54"/>
  <sheetViews>
    <sheetView zoomScaleNormal="100" workbookViewId="0">
      <selection activeCell="G56" sqref="G56"/>
    </sheetView>
  </sheetViews>
  <sheetFormatPr defaultColWidth="8.54296875" defaultRowHeight="14.5" x14ac:dyDescent="0.35"/>
  <cols>
    <col min="1" max="16384" width="8.54296875" style="80"/>
  </cols>
  <sheetData>
    <row r="1" spans="1:7" ht="14.9" customHeight="1" x14ac:dyDescent="0.35">
      <c r="A1" s="146" t="s">
        <v>42</v>
      </c>
      <c r="B1" s="99"/>
      <c r="C1" s="99"/>
      <c r="D1" s="99"/>
      <c r="E1" s="99"/>
      <c r="F1" s="99"/>
      <c r="G1" s="99"/>
    </row>
    <row r="6" spans="1:7" s="81" customFormat="1" ht="64.400000000000006" customHeight="1" x14ac:dyDescent="0.35"/>
    <row r="46" spans="1:1" x14ac:dyDescent="0.35">
      <c r="A46" s="80" t="s">
        <v>29</v>
      </c>
    </row>
    <row r="47" spans="1:1" x14ac:dyDescent="0.35">
      <c r="A47" s="80" t="s">
        <v>28</v>
      </c>
    </row>
    <row r="49" spans="1:5" x14ac:dyDescent="0.35">
      <c r="A49" s="80" t="s">
        <v>36</v>
      </c>
    </row>
    <row r="50" spans="1:5" x14ac:dyDescent="0.35">
      <c r="A50" s="94" t="s">
        <v>33</v>
      </c>
      <c r="B50" s="84"/>
      <c r="C50" s="84"/>
      <c r="D50" s="84"/>
      <c r="E50" s="84"/>
    </row>
    <row r="52" spans="1:5" x14ac:dyDescent="0.35">
      <c r="A52" s="82" t="s">
        <v>34</v>
      </c>
    </row>
    <row r="53" spans="1:5" x14ac:dyDescent="0.35">
      <c r="A53" s="147" t="s">
        <v>41</v>
      </c>
      <c r="B53" s="147"/>
    </row>
    <row r="54" spans="1:5" x14ac:dyDescent="0.35">
      <c r="A54" s="83" t="s">
        <v>35</v>
      </c>
    </row>
  </sheetData>
  <hyperlinks>
    <hyperlink ref="A50" r:id="rId1" display="https://www.bocsar.nsw.gov.au/Pages/bocsar_crime_stats/bocsar_explanatorynotes.aspx" xr:uid="{526AC907-FD7D-4F8F-9AAC-29ACFF89B2DE}"/>
  </hyperlinks>
  <pageMargins left="0.7" right="0.7" top="0.75" bottom="0.75" header="0.3" footer="0.3"/>
  <pageSetup paperSize="13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B328-5926-4500-8537-E3534F07236E}">
  <dimension ref="A1:AT141"/>
  <sheetViews>
    <sheetView showGridLines="0" zoomScale="88" zoomScaleNormal="88" workbookViewId="0">
      <selection activeCell="AA16" sqref="AA16"/>
    </sheetView>
  </sheetViews>
  <sheetFormatPr defaultColWidth="8.54296875" defaultRowHeight="14.5" x14ac:dyDescent="0.35"/>
  <cols>
    <col min="1" max="1" width="36.54296875" style="87" customWidth="1"/>
    <col min="2" max="2" width="20.453125" customWidth="1"/>
    <col min="3" max="3" width="24.54296875" customWidth="1"/>
    <col min="4" max="4" width="11.54296875" customWidth="1"/>
    <col min="5" max="24" width="6.6328125" style="9" customWidth="1"/>
    <col min="27" max="27" width="9.453125" customWidth="1"/>
  </cols>
  <sheetData>
    <row r="1" spans="1:46" ht="14.4" customHeight="1" x14ac:dyDescent="0.35">
      <c r="A1" s="159" t="str">
        <f>'1. Trends - NSW'!A1</f>
        <v>NSW Recorded Crime Statistics, Jul 2005 - Jun 2025</v>
      </c>
      <c r="B1" s="159"/>
      <c r="C1" s="160"/>
      <c r="D1" s="160"/>
      <c r="E1" s="160"/>
      <c r="F1" s="160"/>
      <c r="G1" s="160"/>
    </row>
    <row r="3" spans="1:46" x14ac:dyDescent="0.35">
      <c r="A3" s="89" t="s">
        <v>124</v>
      </c>
    </row>
    <row r="4" spans="1:46" x14ac:dyDescent="0.35">
      <c r="A4" s="89" t="s">
        <v>37</v>
      </c>
    </row>
    <row r="5" spans="1:46" ht="15" thickBot="1" x14ac:dyDescent="0.4">
      <c r="A5" s="89"/>
    </row>
    <row r="6" spans="1:46" ht="99" customHeight="1" x14ac:dyDescent="0.35">
      <c r="A6" s="88" t="s">
        <v>19</v>
      </c>
      <c r="B6" s="5" t="s">
        <v>38</v>
      </c>
      <c r="C6" s="5"/>
      <c r="D6" s="5"/>
      <c r="E6" s="206" t="str">
        <f>'1. Trends - NSW'!J1</f>
        <v>Jul 2005 - Jun 2006</v>
      </c>
      <c r="F6" s="206" t="str">
        <f>'1. Trends - NSW'!K1</f>
        <v>Jul 2006 - Jun 2007</v>
      </c>
      <c r="G6" s="206" t="str">
        <f>'1. Trends - NSW'!L1</f>
        <v>Jul 2007 - Jun 2008</v>
      </c>
      <c r="H6" s="206" t="str">
        <f>'1. Trends - NSW'!M1</f>
        <v>Jul 2008 - Jun 2009</v>
      </c>
      <c r="I6" s="206" t="str">
        <f>'1. Trends - NSW'!N1</f>
        <v>Jul 2009 - Jun 2010</v>
      </c>
      <c r="J6" s="206" t="str">
        <f>'1. Trends - NSW'!O1</f>
        <v>Jul 2010 - Jun 2011</v>
      </c>
      <c r="K6" s="206" t="str">
        <f>'1. Trends - NSW'!P1</f>
        <v>Jul 2011 - Jun 2012</v>
      </c>
      <c r="L6" s="206" t="str">
        <f>'1. Trends - NSW'!Q1</f>
        <v>Jul 2012 - Jun 2013</v>
      </c>
      <c r="M6" s="206" t="str">
        <f>'1. Trends - NSW'!R1</f>
        <v>Jul 2013 - Jun 2014</v>
      </c>
      <c r="N6" s="206" t="str">
        <f>'1. Trends - NSW'!S1</f>
        <v>Jul 2014 - Jun 2015</v>
      </c>
      <c r="O6" s="206" t="str">
        <f>'1. Trends - NSW'!T1</f>
        <v>Jul 2015 - Jun 2016</v>
      </c>
      <c r="P6" s="206" t="str">
        <f>'1. Trends - NSW'!U1</f>
        <v>Jul 2016 - Jun 2017</v>
      </c>
      <c r="Q6" s="206" t="str">
        <f>'1. Trends - NSW'!V1</f>
        <v>Jul 2017 - Jun 2018</v>
      </c>
      <c r="R6" s="206" t="str">
        <f>'1. Trends - NSW'!W1</f>
        <v>Jul 2018 - Jun 2019</v>
      </c>
      <c r="S6" s="206" t="str">
        <f>'1. Trends - NSW'!X1</f>
        <v>Jul 2019 - Jun 2020</v>
      </c>
      <c r="T6" s="206" t="str">
        <f>'1. Trends - NSW'!Y1</f>
        <v>Jul 2020 - Jun 2021</v>
      </c>
      <c r="U6" s="206" t="str">
        <f>'1. Trends - NSW'!Z1</f>
        <v>Jul 2021 - Jun 2022</v>
      </c>
      <c r="V6" s="206" t="str">
        <f>'1. Trends - NSW'!AA1</f>
        <v>Jul 2022 - Jun 2023</v>
      </c>
      <c r="W6" s="206" t="str">
        <f>'1. Trends - NSW'!AB1</f>
        <v>Jul 2023 - Jun 2024</v>
      </c>
      <c r="X6" s="207" t="str">
        <f>'1. Trends - NSW'!AC1</f>
        <v>Jul 2024 - Jun 2025</v>
      </c>
      <c r="Y6" s="96"/>
      <c r="Z6" s="96"/>
      <c r="AA6" s="96"/>
      <c r="AB6" s="96"/>
      <c r="AC6" s="96"/>
      <c r="AD6" s="96"/>
      <c r="AE6" s="96"/>
      <c r="AF6" s="96"/>
      <c r="AG6" s="96"/>
      <c r="AH6" s="96"/>
      <c r="AI6" s="96"/>
      <c r="AJ6" s="96"/>
      <c r="AK6" s="96"/>
      <c r="AL6" s="96"/>
      <c r="AM6" s="96"/>
      <c r="AN6" s="96"/>
      <c r="AO6" s="96"/>
      <c r="AP6" s="96"/>
      <c r="AQ6" s="96"/>
      <c r="AR6" s="96"/>
    </row>
    <row r="7" spans="1:46" ht="14.4" customHeight="1" x14ac:dyDescent="0.35">
      <c r="A7" s="48" t="s">
        <v>63</v>
      </c>
      <c r="B7" s="51" t="s">
        <v>70</v>
      </c>
      <c r="C7" s="51" t="s">
        <v>71</v>
      </c>
      <c r="D7" s="52" t="s">
        <v>72</v>
      </c>
      <c r="E7" s="208">
        <v>0</v>
      </c>
      <c r="F7" s="208">
        <v>0</v>
      </c>
      <c r="G7" s="208">
        <v>0</v>
      </c>
      <c r="H7" s="208">
        <v>1</v>
      </c>
      <c r="I7" s="208">
        <v>0</v>
      </c>
      <c r="J7" s="208">
        <v>2</v>
      </c>
      <c r="K7" s="208">
        <v>0</v>
      </c>
      <c r="L7" s="208">
        <v>0</v>
      </c>
      <c r="M7" s="208">
        <v>0</v>
      </c>
      <c r="N7" s="208">
        <v>3</v>
      </c>
      <c r="O7" s="208">
        <v>0</v>
      </c>
      <c r="P7" s="208">
        <v>1</v>
      </c>
      <c r="Q7" s="208">
        <v>1</v>
      </c>
      <c r="R7" s="208">
        <v>2</v>
      </c>
      <c r="S7" s="208">
        <v>0</v>
      </c>
      <c r="T7" s="208">
        <v>0</v>
      </c>
      <c r="U7" s="208">
        <v>0</v>
      </c>
      <c r="V7" s="208">
        <v>1</v>
      </c>
      <c r="W7" s="208">
        <v>0</v>
      </c>
      <c r="X7" s="209">
        <v>0</v>
      </c>
      <c r="Y7" s="98"/>
      <c r="Z7" s="97"/>
      <c r="AA7" s="101"/>
      <c r="AB7" s="97"/>
      <c r="AC7" s="97"/>
      <c r="AD7" s="97"/>
      <c r="AE7" s="97"/>
      <c r="AF7" s="97"/>
      <c r="AG7" s="97"/>
      <c r="AH7" s="97"/>
      <c r="AI7" s="97"/>
      <c r="AJ7" s="97"/>
      <c r="AK7" s="97"/>
      <c r="AL7" s="97"/>
      <c r="AM7" s="97"/>
      <c r="AN7" s="97"/>
      <c r="AO7" s="97"/>
      <c r="AP7" s="97"/>
      <c r="AQ7" s="97"/>
      <c r="AR7" s="97"/>
      <c r="AS7" s="97"/>
    </row>
    <row r="8" spans="1:46" ht="14.9" customHeight="1" x14ac:dyDescent="0.35">
      <c r="A8" s="10" t="s">
        <v>63</v>
      </c>
      <c r="B8" s="53" t="s">
        <v>70</v>
      </c>
      <c r="C8" s="54" t="s">
        <v>71</v>
      </c>
      <c r="D8" s="55" t="s">
        <v>73</v>
      </c>
      <c r="E8" s="210">
        <v>0</v>
      </c>
      <c r="F8" s="210">
        <v>0</v>
      </c>
      <c r="G8" s="210">
        <v>0</v>
      </c>
      <c r="H8" s="210">
        <v>6.2026582099999998E-2</v>
      </c>
      <c r="I8" s="210">
        <v>0</v>
      </c>
      <c r="J8" s="210">
        <v>0.1223086741</v>
      </c>
      <c r="K8" s="210">
        <v>0</v>
      </c>
      <c r="L8" s="210">
        <v>0</v>
      </c>
      <c r="M8" s="210">
        <v>0</v>
      </c>
      <c r="N8" s="210">
        <v>0.177865683</v>
      </c>
      <c r="O8" s="210">
        <v>0</v>
      </c>
      <c r="P8" s="210">
        <v>5.7896235999999997E-2</v>
      </c>
      <c r="Q8" s="210">
        <v>5.7236266700000003E-2</v>
      </c>
      <c r="R8" s="210">
        <v>0.113714995</v>
      </c>
      <c r="S8" s="210">
        <v>0</v>
      </c>
      <c r="T8" s="210">
        <v>0</v>
      </c>
      <c r="U8" s="210">
        <v>0</v>
      </c>
      <c r="V8" s="210">
        <v>5.6006407100000002E-2</v>
      </c>
      <c r="W8" s="210">
        <v>0</v>
      </c>
      <c r="X8" s="211">
        <v>0</v>
      </c>
      <c r="Y8" s="98"/>
      <c r="Z8" s="8"/>
      <c r="AA8" s="102"/>
      <c r="AB8" s="8"/>
      <c r="AC8" s="8"/>
      <c r="AD8" s="8"/>
      <c r="AE8" s="8"/>
      <c r="AF8" s="8"/>
      <c r="AG8" s="8"/>
      <c r="AH8" s="8"/>
      <c r="AI8" s="8"/>
      <c r="AJ8" s="8"/>
      <c r="AK8" s="8"/>
      <c r="AL8" s="8"/>
      <c r="AM8" s="8"/>
      <c r="AN8" s="8"/>
      <c r="AO8" s="8"/>
      <c r="AP8" s="8"/>
      <c r="AQ8" s="8"/>
      <c r="AR8" s="8"/>
      <c r="AS8" s="8"/>
    </row>
    <row r="9" spans="1:46" ht="14.9" customHeight="1" x14ac:dyDescent="0.35">
      <c r="A9" s="10" t="s">
        <v>63</v>
      </c>
      <c r="B9" s="53" t="s">
        <v>70</v>
      </c>
      <c r="C9" s="53" t="s">
        <v>74</v>
      </c>
      <c r="D9" s="56" t="s">
        <v>72</v>
      </c>
      <c r="E9" s="212">
        <v>24</v>
      </c>
      <c r="F9" s="212">
        <v>3</v>
      </c>
      <c r="G9" s="212">
        <v>11</v>
      </c>
      <c r="H9" s="212">
        <v>11</v>
      </c>
      <c r="I9" s="212">
        <v>13</v>
      </c>
      <c r="J9" s="212">
        <v>12</v>
      </c>
      <c r="K9" s="212">
        <v>15</v>
      </c>
      <c r="L9" s="212">
        <v>11</v>
      </c>
      <c r="M9" s="212">
        <v>19</v>
      </c>
      <c r="N9" s="212">
        <v>23</v>
      </c>
      <c r="O9" s="212">
        <v>12</v>
      </c>
      <c r="P9" s="212">
        <v>11</v>
      </c>
      <c r="Q9" s="212">
        <v>7</v>
      </c>
      <c r="R9" s="212">
        <v>8</v>
      </c>
      <c r="S9" s="212">
        <v>7</v>
      </c>
      <c r="T9" s="212">
        <v>8</v>
      </c>
      <c r="U9" s="212">
        <v>13</v>
      </c>
      <c r="V9" s="212">
        <v>10</v>
      </c>
      <c r="W9" s="212">
        <v>8</v>
      </c>
      <c r="X9" s="213">
        <v>10</v>
      </c>
      <c r="Y9" s="98"/>
      <c r="Z9" s="97"/>
      <c r="AA9" s="101"/>
      <c r="AB9" s="97"/>
      <c r="AC9" s="97"/>
      <c r="AD9" s="97"/>
      <c r="AE9" s="97"/>
      <c r="AF9" s="97"/>
      <c r="AG9" s="97"/>
      <c r="AH9" s="97"/>
      <c r="AI9" s="97"/>
      <c r="AJ9" s="97"/>
      <c r="AK9" s="97"/>
      <c r="AL9" s="97"/>
      <c r="AM9" s="97"/>
      <c r="AN9" s="97"/>
      <c r="AO9" s="97"/>
      <c r="AP9" s="97"/>
      <c r="AQ9" s="97"/>
      <c r="AR9" s="97"/>
      <c r="AS9" s="97"/>
      <c r="AT9" s="8"/>
    </row>
    <row r="10" spans="1:46" ht="14.9" customHeight="1" x14ac:dyDescent="0.35">
      <c r="A10" s="10" t="s">
        <v>63</v>
      </c>
      <c r="B10" s="53" t="s">
        <v>70</v>
      </c>
      <c r="C10" s="53" t="s">
        <v>74</v>
      </c>
      <c r="D10" s="56" t="s">
        <v>73</v>
      </c>
      <c r="E10" s="214">
        <v>0.47017116580000001</v>
      </c>
      <c r="F10" s="214">
        <v>5.82424977E-2</v>
      </c>
      <c r="G10" s="214">
        <v>0.2102491893</v>
      </c>
      <c r="H10" s="214">
        <v>0.20633063660000001</v>
      </c>
      <c r="I10" s="214">
        <v>0.2393891232</v>
      </c>
      <c r="J10" s="214">
        <v>0.21782201579999999</v>
      </c>
      <c r="K10" s="214">
        <v>0.26895929959999998</v>
      </c>
      <c r="L10" s="214">
        <v>0.19473569230000001</v>
      </c>
      <c r="M10" s="214">
        <v>0.33138854769999998</v>
      </c>
      <c r="N10" s="214">
        <v>0.39507448610000001</v>
      </c>
      <c r="O10" s="214">
        <v>0.20302225700000001</v>
      </c>
      <c r="P10" s="214">
        <v>0.18316146680000001</v>
      </c>
      <c r="Q10" s="214">
        <v>0.1143642849</v>
      </c>
      <c r="R10" s="214">
        <v>0.12858873060000001</v>
      </c>
      <c r="S10" s="214">
        <v>0.1108456095</v>
      </c>
      <c r="T10" s="214">
        <v>0.12649129279999999</v>
      </c>
      <c r="U10" s="214">
        <v>0.20560000649999999</v>
      </c>
      <c r="V10" s="214">
        <v>0.15671048400000001</v>
      </c>
      <c r="W10" s="214">
        <v>0.12220470109999999</v>
      </c>
      <c r="X10" s="215">
        <v>0.15275587639999999</v>
      </c>
      <c r="Y10" s="98"/>
      <c r="Z10" s="8"/>
      <c r="AA10" s="102"/>
      <c r="AB10" s="8"/>
      <c r="AC10" s="8"/>
      <c r="AD10" s="8"/>
      <c r="AE10" s="8"/>
      <c r="AF10" s="8"/>
      <c r="AG10" s="8"/>
      <c r="AH10" s="8"/>
      <c r="AI10" s="8"/>
      <c r="AJ10" s="8"/>
      <c r="AK10" s="8"/>
      <c r="AL10" s="8"/>
      <c r="AM10" s="8"/>
      <c r="AN10" s="8"/>
      <c r="AO10" s="8"/>
      <c r="AP10" s="8"/>
      <c r="AQ10" s="8"/>
      <c r="AR10" s="8"/>
      <c r="AS10" s="8"/>
    </row>
    <row r="11" spans="1:46" x14ac:dyDescent="0.35">
      <c r="A11" s="10" t="s">
        <v>63</v>
      </c>
      <c r="B11" s="57" t="s">
        <v>75</v>
      </c>
      <c r="C11" s="57" t="s">
        <v>76</v>
      </c>
      <c r="D11" s="58" t="s">
        <v>72</v>
      </c>
      <c r="E11" s="216">
        <v>0</v>
      </c>
      <c r="F11" s="216">
        <v>0</v>
      </c>
      <c r="G11" s="216">
        <v>1</v>
      </c>
      <c r="H11" s="216">
        <v>1</v>
      </c>
      <c r="I11" s="216">
        <v>5</v>
      </c>
      <c r="J11" s="216">
        <v>0</v>
      </c>
      <c r="K11" s="216">
        <v>0</v>
      </c>
      <c r="L11" s="216">
        <v>0</v>
      </c>
      <c r="M11" s="216">
        <v>0</v>
      </c>
      <c r="N11" s="216">
        <v>0</v>
      </c>
      <c r="O11" s="216">
        <v>0</v>
      </c>
      <c r="P11" s="216">
        <v>0</v>
      </c>
      <c r="Q11" s="216">
        <v>1</v>
      </c>
      <c r="R11" s="216">
        <v>0</v>
      </c>
      <c r="S11" s="216">
        <v>0</v>
      </c>
      <c r="T11" s="216">
        <v>0</v>
      </c>
      <c r="U11" s="216">
        <v>0</v>
      </c>
      <c r="V11" s="216">
        <v>2</v>
      </c>
      <c r="W11" s="216">
        <v>0</v>
      </c>
      <c r="X11" s="217">
        <v>0</v>
      </c>
      <c r="Y11" s="98"/>
      <c r="Z11" s="8"/>
      <c r="AA11" s="102"/>
      <c r="AB11" s="8"/>
      <c r="AC11" s="8"/>
      <c r="AD11" s="8"/>
      <c r="AE11" s="8"/>
      <c r="AF11" s="8"/>
      <c r="AG11" s="8"/>
      <c r="AH11" s="8"/>
      <c r="AI11" s="8"/>
      <c r="AJ11" s="8"/>
      <c r="AK11" s="8"/>
      <c r="AL11" s="8"/>
      <c r="AM11" s="8"/>
      <c r="AN11" s="8"/>
      <c r="AO11" s="8"/>
      <c r="AP11" s="8"/>
      <c r="AQ11" s="8"/>
      <c r="AR11" s="8"/>
      <c r="AS11" s="8"/>
      <c r="AT11" s="8"/>
    </row>
    <row r="12" spans="1:46" x14ac:dyDescent="0.35">
      <c r="A12" s="10" t="s">
        <v>63</v>
      </c>
      <c r="B12" s="59" t="s">
        <v>75</v>
      </c>
      <c r="C12" s="60" t="s">
        <v>76</v>
      </c>
      <c r="D12" s="61" t="s">
        <v>73</v>
      </c>
      <c r="E12" s="218">
        <v>0</v>
      </c>
      <c r="F12" s="218">
        <v>0</v>
      </c>
      <c r="G12" s="218">
        <v>0.13810457000000001</v>
      </c>
      <c r="H12" s="218">
        <v>0.13853274430000001</v>
      </c>
      <c r="I12" s="218">
        <v>0.69501107149999997</v>
      </c>
      <c r="J12" s="218">
        <v>0</v>
      </c>
      <c r="K12" s="218">
        <v>0</v>
      </c>
      <c r="L12" s="218">
        <v>0</v>
      </c>
      <c r="M12" s="218">
        <v>0</v>
      </c>
      <c r="N12" s="218">
        <v>0</v>
      </c>
      <c r="O12" s="218">
        <v>0</v>
      </c>
      <c r="P12" s="218">
        <v>0</v>
      </c>
      <c r="Q12" s="218">
        <v>0.1350714325</v>
      </c>
      <c r="R12" s="218">
        <v>0</v>
      </c>
      <c r="S12" s="218">
        <v>0</v>
      </c>
      <c r="T12" s="218">
        <v>0</v>
      </c>
      <c r="U12" s="218">
        <v>0</v>
      </c>
      <c r="V12" s="218">
        <v>0.24902041589999999</v>
      </c>
      <c r="W12" s="218">
        <v>0</v>
      </c>
      <c r="X12" s="219">
        <v>0</v>
      </c>
      <c r="Y12" s="98"/>
      <c r="Z12" s="8"/>
      <c r="AA12" s="102"/>
      <c r="AB12" s="8"/>
      <c r="AC12" s="8"/>
      <c r="AD12" s="8"/>
      <c r="AE12" s="8"/>
      <c r="AF12" s="8"/>
      <c r="AG12" s="8"/>
      <c r="AH12" s="8"/>
      <c r="AI12" s="8"/>
      <c r="AJ12" s="8"/>
      <c r="AK12" s="8"/>
      <c r="AL12" s="8"/>
      <c r="AM12" s="8"/>
      <c r="AN12" s="8"/>
      <c r="AO12" s="8"/>
      <c r="AP12" s="8"/>
      <c r="AQ12" s="8"/>
      <c r="AR12" s="8"/>
      <c r="AS12" s="8"/>
    </row>
    <row r="13" spans="1:46" x14ac:dyDescent="0.35">
      <c r="A13" s="10" t="s">
        <v>63</v>
      </c>
      <c r="B13" s="59" t="s">
        <v>75</v>
      </c>
      <c r="C13" s="59" t="s">
        <v>74</v>
      </c>
      <c r="D13" s="62" t="s">
        <v>72</v>
      </c>
      <c r="E13" s="220">
        <v>30</v>
      </c>
      <c r="F13" s="220">
        <v>7</v>
      </c>
      <c r="G13" s="220">
        <v>12</v>
      </c>
      <c r="H13" s="220">
        <v>8</v>
      </c>
      <c r="I13" s="220">
        <v>18</v>
      </c>
      <c r="J13" s="220">
        <v>31</v>
      </c>
      <c r="K13" s="220">
        <v>18</v>
      </c>
      <c r="L13" s="220">
        <v>13</v>
      </c>
      <c r="M13" s="220">
        <v>19</v>
      </c>
      <c r="N13" s="220">
        <v>29</v>
      </c>
      <c r="O13" s="220">
        <v>16</v>
      </c>
      <c r="P13" s="220">
        <v>13</v>
      </c>
      <c r="Q13" s="220">
        <v>17</v>
      </c>
      <c r="R13" s="220">
        <v>36</v>
      </c>
      <c r="S13" s="220">
        <v>14</v>
      </c>
      <c r="T13" s="220">
        <v>16</v>
      </c>
      <c r="U13" s="220">
        <v>21</v>
      </c>
      <c r="V13" s="220">
        <v>26</v>
      </c>
      <c r="W13" s="220">
        <v>50</v>
      </c>
      <c r="X13" s="221">
        <v>12</v>
      </c>
      <c r="Y13" s="98"/>
      <c r="Z13" s="8"/>
      <c r="AA13" s="102"/>
      <c r="AB13" s="8"/>
      <c r="AC13" s="8"/>
      <c r="AD13" s="8"/>
      <c r="AE13" s="8"/>
      <c r="AF13" s="8"/>
      <c r="AG13" s="8"/>
      <c r="AH13" s="8"/>
      <c r="AI13" s="8"/>
      <c r="AJ13" s="8"/>
      <c r="AK13" s="8"/>
      <c r="AL13" s="8"/>
      <c r="AM13" s="8"/>
      <c r="AN13" s="8"/>
      <c r="AO13" s="8"/>
      <c r="AP13" s="8"/>
      <c r="AQ13" s="8"/>
      <c r="AR13" s="8"/>
      <c r="AS13" s="8"/>
      <c r="AT13" s="8"/>
    </row>
    <row r="14" spans="1:46" x14ac:dyDescent="0.35">
      <c r="A14" s="10" t="s">
        <v>63</v>
      </c>
      <c r="B14" s="60" t="s">
        <v>75</v>
      </c>
      <c r="C14" s="60" t="s">
        <v>74</v>
      </c>
      <c r="D14" s="61" t="s">
        <v>73</v>
      </c>
      <c r="E14" s="218">
        <v>0.58771395729999998</v>
      </c>
      <c r="F14" s="218">
        <v>0.13589916129999999</v>
      </c>
      <c r="G14" s="218">
        <v>0.22936275189999999</v>
      </c>
      <c r="H14" s="218">
        <v>0.1500586448</v>
      </c>
      <c r="I14" s="218">
        <v>0.33146186280000001</v>
      </c>
      <c r="J14" s="218">
        <v>0.56270687419999998</v>
      </c>
      <c r="K14" s="218">
        <v>0.3227511596</v>
      </c>
      <c r="L14" s="218">
        <v>0.23014218180000001</v>
      </c>
      <c r="M14" s="218">
        <v>0.33138854769999998</v>
      </c>
      <c r="N14" s="218">
        <v>0.49813739559999998</v>
      </c>
      <c r="O14" s="218">
        <v>0.27069634269999998</v>
      </c>
      <c r="P14" s="218">
        <v>0.21646355170000001</v>
      </c>
      <c r="Q14" s="218">
        <v>0.27774183470000002</v>
      </c>
      <c r="R14" s="218">
        <v>0.57864928790000003</v>
      </c>
      <c r="S14" s="218">
        <v>0.22169121899999999</v>
      </c>
      <c r="T14" s="218">
        <v>0.25298258559999998</v>
      </c>
      <c r="U14" s="218">
        <v>0.33212308730000001</v>
      </c>
      <c r="V14" s="218">
        <v>0.4074472583</v>
      </c>
      <c r="W14" s="218">
        <v>0.76377938199999995</v>
      </c>
      <c r="X14" s="219">
        <v>0.1833070517</v>
      </c>
      <c r="Y14" s="98"/>
      <c r="Z14" s="8"/>
      <c r="AA14" s="102"/>
      <c r="AB14" s="8"/>
      <c r="AC14" s="8"/>
      <c r="AD14" s="8"/>
      <c r="AE14" s="8"/>
      <c r="AF14" s="8"/>
      <c r="AG14" s="8"/>
      <c r="AH14" s="8"/>
      <c r="AI14" s="8"/>
      <c r="AJ14" s="8"/>
      <c r="AK14" s="8"/>
      <c r="AL14" s="8"/>
      <c r="AM14" s="8"/>
      <c r="AN14" s="8"/>
      <c r="AO14" s="8"/>
      <c r="AP14" s="8"/>
      <c r="AQ14" s="8"/>
      <c r="AR14" s="8"/>
      <c r="AS14" s="8"/>
    </row>
    <row r="15" spans="1:46" ht="14.9" customHeight="1" x14ac:dyDescent="0.35">
      <c r="A15" s="10" t="s">
        <v>63</v>
      </c>
      <c r="B15" s="63" t="s">
        <v>77</v>
      </c>
      <c r="C15" s="64" t="s">
        <v>78</v>
      </c>
      <c r="D15" s="65" t="s">
        <v>72</v>
      </c>
      <c r="E15" s="222">
        <v>19</v>
      </c>
      <c r="F15" s="222">
        <v>2</v>
      </c>
      <c r="G15" s="222">
        <v>5</v>
      </c>
      <c r="H15" s="222">
        <v>8</v>
      </c>
      <c r="I15" s="222">
        <v>6</v>
      </c>
      <c r="J15" s="222">
        <v>10</v>
      </c>
      <c r="K15" s="222">
        <v>8</v>
      </c>
      <c r="L15" s="222">
        <v>11</v>
      </c>
      <c r="M15" s="222">
        <v>16</v>
      </c>
      <c r="N15" s="222">
        <v>10</v>
      </c>
      <c r="O15" s="222">
        <v>9</v>
      </c>
      <c r="P15" s="222">
        <v>9</v>
      </c>
      <c r="Q15" s="222">
        <v>6</v>
      </c>
      <c r="R15" s="222">
        <v>5</v>
      </c>
      <c r="S15" s="222">
        <v>3</v>
      </c>
      <c r="T15" s="222">
        <v>7</v>
      </c>
      <c r="U15" s="222">
        <v>9</v>
      </c>
      <c r="V15" s="222">
        <v>6</v>
      </c>
      <c r="W15" s="222">
        <v>5</v>
      </c>
      <c r="X15" s="223">
        <v>8</v>
      </c>
      <c r="Y15" s="98"/>
      <c r="Z15" s="8"/>
      <c r="AA15" s="102"/>
      <c r="AB15" s="8"/>
      <c r="AC15" s="8"/>
      <c r="AD15" s="8"/>
      <c r="AE15" s="8"/>
      <c r="AF15" s="8"/>
      <c r="AG15" s="8"/>
      <c r="AH15" s="8"/>
      <c r="AI15" s="8"/>
      <c r="AJ15" s="8"/>
      <c r="AK15" s="8"/>
      <c r="AL15" s="8"/>
      <c r="AM15" s="8"/>
      <c r="AN15" s="8"/>
      <c r="AO15" s="8"/>
      <c r="AP15" s="8"/>
      <c r="AQ15" s="8"/>
      <c r="AR15" s="8"/>
      <c r="AS15" s="8"/>
    </row>
    <row r="16" spans="1:46" ht="14.9" customHeight="1" x14ac:dyDescent="0.35">
      <c r="A16" s="10" t="s">
        <v>63</v>
      </c>
      <c r="B16" s="63" t="s">
        <v>77</v>
      </c>
      <c r="C16" s="66" t="s">
        <v>78</v>
      </c>
      <c r="D16" s="67" t="s">
        <v>73</v>
      </c>
      <c r="E16" s="224">
        <v>0.45049712359999999</v>
      </c>
      <c r="F16" s="224">
        <v>4.6990703600000003E-2</v>
      </c>
      <c r="G16" s="224">
        <v>0.1155929049</v>
      </c>
      <c r="H16" s="224">
        <v>0.18142391469999999</v>
      </c>
      <c r="I16" s="224">
        <v>0.13355949410000001</v>
      </c>
      <c r="J16" s="224">
        <v>0.2195141011</v>
      </c>
      <c r="K16" s="224">
        <v>0.1735753639</v>
      </c>
      <c r="L16" s="224">
        <v>0.23518364420000001</v>
      </c>
      <c r="M16" s="224">
        <v>0.33632070200000003</v>
      </c>
      <c r="N16" s="224">
        <v>0.20655399969999999</v>
      </c>
      <c r="O16" s="224">
        <v>0.18254878259999999</v>
      </c>
      <c r="P16" s="224">
        <v>0.17910722209999999</v>
      </c>
      <c r="Q16" s="224">
        <v>0.1168015303</v>
      </c>
      <c r="R16" s="224">
        <v>9.5691985100000002E-2</v>
      </c>
      <c r="S16" s="224">
        <v>5.64961218E-2</v>
      </c>
      <c r="T16" s="224">
        <v>0.13245336360000001</v>
      </c>
      <c r="U16" s="224">
        <v>0.1710440969</v>
      </c>
      <c r="V16" s="224">
        <v>0.11312656560000001</v>
      </c>
      <c r="W16" s="224">
        <v>9.1734770600000001E-2</v>
      </c>
      <c r="X16" s="225">
        <v>0.14677563290000001</v>
      </c>
      <c r="Y16" s="98"/>
      <c r="Z16" s="8"/>
      <c r="AA16" s="102"/>
      <c r="AB16" s="8"/>
      <c r="AC16" s="8"/>
      <c r="AD16" s="8"/>
      <c r="AE16" s="8"/>
      <c r="AF16" s="8"/>
      <c r="AG16" s="8"/>
      <c r="AH16" s="8"/>
      <c r="AI16" s="8"/>
      <c r="AJ16" s="8"/>
      <c r="AK16" s="8"/>
      <c r="AL16" s="8"/>
      <c r="AM16" s="8"/>
      <c r="AN16" s="8"/>
      <c r="AO16" s="8"/>
      <c r="AP16" s="8"/>
      <c r="AQ16" s="8"/>
      <c r="AR16" s="8"/>
      <c r="AS16" s="8"/>
    </row>
    <row r="17" spans="1:45" ht="14.9" customHeight="1" x14ac:dyDescent="0.35">
      <c r="A17" s="10" t="s">
        <v>63</v>
      </c>
      <c r="B17" s="63" t="s">
        <v>77</v>
      </c>
      <c r="C17" s="63" t="s">
        <v>79</v>
      </c>
      <c r="D17" s="68" t="s">
        <v>72</v>
      </c>
      <c r="E17" s="226">
        <v>5</v>
      </c>
      <c r="F17" s="226">
        <v>1</v>
      </c>
      <c r="G17" s="226">
        <v>6</v>
      </c>
      <c r="H17" s="226">
        <v>4</v>
      </c>
      <c r="I17" s="226">
        <v>7</v>
      </c>
      <c r="J17" s="226">
        <v>4</v>
      </c>
      <c r="K17" s="226">
        <v>7</v>
      </c>
      <c r="L17" s="226">
        <v>0</v>
      </c>
      <c r="M17" s="226">
        <v>3</v>
      </c>
      <c r="N17" s="226">
        <v>16</v>
      </c>
      <c r="O17" s="226">
        <v>3</v>
      </c>
      <c r="P17" s="226">
        <v>3</v>
      </c>
      <c r="Q17" s="226">
        <v>2</v>
      </c>
      <c r="R17" s="226">
        <v>5</v>
      </c>
      <c r="S17" s="226">
        <v>4</v>
      </c>
      <c r="T17" s="226">
        <v>1</v>
      </c>
      <c r="U17" s="226">
        <v>4</v>
      </c>
      <c r="V17" s="226">
        <v>5</v>
      </c>
      <c r="W17" s="226">
        <v>3</v>
      </c>
      <c r="X17" s="227">
        <v>2</v>
      </c>
      <c r="Y17" s="98"/>
      <c r="Z17" s="8"/>
      <c r="AA17" s="102"/>
      <c r="AB17" s="8"/>
      <c r="AC17" s="8"/>
      <c r="AD17" s="8"/>
      <c r="AE17" s="8"/>
      <c r="AF17" s="8"/>
      <c r="AG17" s="8"/>
      <c r="AH17" s="8"/>
      <c r="AI17" s="8"/>
      <c r="AJ17" s="8"/>
      <c r="AK17" s="8"/>
      <c r="AL17" s="8"/>
      <c r="AM17" s="8"/>
      <c r="AN17" s="8"/>
      <c r="AO17" s="8"/>
      <c r="AP17" s="8"/>
      <c r="AQ17" s="8"/>
      <c r="AR17" s="8"/>
      <c r="AS17" s="8"/>
    </row>
    <row r="18" spans="1:45" ht="14.9" customHeight="1" x14ac:dyDescent="0.35">
      <c r="A18" s="49" t="s">
        <v>63</v>
      </c>
      <c r="B18" s="66" t="s">
        <v>77</v>
      </c>
      <c r="C18" s="66" t="s">
        <v>79</v>
      </c>
      <c r="D18" s="67" t="s">
        <v>73</v>
      </c>
      <c r="E18" s="224">
        <v>0.2019677312</v>
      </c>
      <c r="F18" s="224">
        <v>4.0216703700000002E-2</v>
      </c>
      <c r="G18" s="224">
        <v>0.23917427469999999</v>
      </c>
      <c r="H18" s="224">
        <v>0.15785948850000001</v>
      </c>
      <c r="I18" s="224">
        <v>0.27329071300000002</v>
      </c>
      <c r="J18" s="224">
        <v>0.1545131753</v>
      </c>
      <c r="K18" s="224">
        <v>0.26824239919999998</v>
      </c>
      <c r="L18" s="224">
        <v>0</v>
      </c>
      <c r="M18" s="224">
        <v>0.1133500688</v>
      </c>
      <c r="N18" s="224">
        <v>0.59992410959999998</v>
      </c>
      <c r="O18" s="224">
        <v>0.11169111900000001</v>
      </c>
      <c r="P18" s="224">
        <v>0.11078552479999999</v>
      </c>
      <c r="Q18" s="224">
        <v>7.3232792000000005E-2</v>
      </c>
      <c r="R18" s="224">
        <v>0.18148359210000001</v>
      </c>
      <c r="S18" s="224">
        <v>0.14402580940000001</v>
      </c>
      <c r="T18" s="224">
        <v>3.5594307499999998E-2</v>
      </c>
      <c r="U18" s="224">
        <v>0.14108048610000001</v>
      </c>
      <c r="V18" s="224">
        <v>0.17464747410000001</v>
      </c>
      <c r="W18" s="224">
        <v>0.10374200879999999</v>
      </c>
      <c r="X18" s="225">
        <v>6.9161339200000005E-2</v>
      </c>
      <c r="Y18" s="98"/>
      <c r="Z18" s="8"/>
      <c r="AA18" s="102"/>
      <c r="AB18" s="8"/>
      <c r="AC18" s="8"/>
      <c r="AD18" s="8"/>
      <c r="AE18" s="8"/>
      <c r="AF18" s="8"/>
      <c r="AG18" s="8"/>
      <c r="AH18" s="8"/>
      <c r="AI18" s="8"/>
      <c r="AJ18" s="8"/>
      <c r="AK18" s="8"/>
      <c r="AL18" s="8"/>
      <c r="AM18" s="8"/>
      <c r="AN18" s="8"/>
      <c r="AO18" s="8"/>
      <c r="AP18" s="8"/>
      <c r="AQ18" s="8"/>
      <c r="AR18" s="8"/>
      <c r="AS18" s="8"/>
    </row>
    <row r="19" spans="1:45" ht="14.9" customHeight="1" x14ac:dyDescent="0.35">
      <c r="A19" s="48" t="s">
        <v>65</v>
      </c>
      <c r="B19" s="51" t="s">
        <v>70</v>
      </c>
      <c r="C19" s="51" t="s">
        <v>71</v>
      </c>
      <c r="D19" s="52" t="s">
        <v>72</v>
      </c>
      <c r="E19" s="228">
        <v>2</v>
      </c>
      <c r="F19" s="228">
        <v>0</v>
      </c>
      <c r="G19" s="228">
        <v>0</v>
      </c>
      <c r="H19" s="228">
        <v>0</v>
      </c>
      <c r="I19" s="228">
        <v>1</v>
      </c>
      <c r="J19" s="228">
        <v>1</v>
      </c>
      <c r="K19" s="228">
        <v>5</v>
      </c>
      <c r="L19" s="228">
        <v>0</v>
      </c>
      <c r="M19" s="228">
        <v>2</v>
      </c>
      <c r="N19" s="228">
        <v>0</v>
      </c>
      <c r="O19" s="228">
        <v>1</v>
      </c>
      <c r="P19" s="228">
        <v>0</v>
      </c>
      <c r="Q19" s="228">
        <v>1</v>
      </c>
      <c r="R19" s="228">
        <v>0</v>
      </c>
      <c r="S19" s="228">
        <v>2</v>
      </c>
      <c r="T19" s="228">
        <v>0</v>
      </c>
      <c r="U19" s="228">
        <v>1</v>
      </c>
      <c r="V19" s="228">
        <v>0</v>
      </c>
      <c r="W19" s="228">
        <v>0</v>
      </c>
      <c r="X19" s="229">
        <v>0</v>
      </c>
      <c r="Y19" s="98"/>
      <c r="Z19" s="97"/>
      <c r="AA19" s="101"/>
      <c r="AB19" s="97"/>
      <c r="AC19" s="97"/>
      <c r="AD19" s="97"/>
      <c r="AE19" s="97"/>
      <c r="AF19" s="97"/>
      <c r="AG19" s="97"/>
      <c r="AH19" s="97"/>
      <c r="AI19" s="97"/>
      <c r="AJ19" s="97"/>
      <c r="AK19" s="97"/>
      <c r="AL19" s="97"/>
      <c r="AM19" s="97"/>
      <c r="AN19" s="97"/>
      <c r="AO19" s="97"/>
      <c r="AP19" s="97"/>
      <c r="AQ19" s="97"/>
      <c r="AR19" s="97"/>
      <c r="AS19" s="97"/>
    </row>
    <row r="20" spans="1:45" ht="14.9" customHeight="1" x14ac:dyDescent="0.35">
      <c r="A20" s="10" t="s">
        <v>65</v>
      </c>
      <c r="B20" s="53" t="s">
        <v>70</v>
      </c>
      <c r="C20" s="54" t="s">
        <v>71</v>
      </c>
      <c r="D20" s="55" t="s">
        <v>73</v>
      </c>
      <c r="E20" s="210">
        <v>0.12589051809999999</v>
      </c>
      <c r="F20" s="210">
        <v>0</v>
      </c>
      <c r="G20" s="210">
        <v>0</v>
      </c>
      <c r="H20" s="210">
        <v>0</v>
      </c>
      <c r="I20" s="210">
        <v>6.1604197999999999E-2</v>
      </c>
      <c r="J20" s="210">
        <v>6.1154337000000003E-2</v>
      </c>
      <c r="K20" s="210">
        <v>0.3046037197</v>
      </c>
      <c r="L20" s="210">
        <v>0</v>
      </c>
      <c r="M20" s="210">
        <v>0.1197188284</v>
      </c>
      <c r="N20" s="210">
        <v>0</v>
      </c>
      <c r="O20" s="210">
        <v>5.8634313E-2</v>
      </c>
      <c r="P20" s="210">
        <v>0</v>
      </c>
      <c r="Q20" s="210">
        <v>5.7236266700000003E-2</v>
      </c>
      <c r="R20" s="210">
        <v>0</v>
      </c>
      <c r="S20" s="210">
        <v>0.1128484124</v>
      </c>
      <c r="T20" s="210">
        <v>0</v>
      </c>
      <c r="U20" s="210">
        <v>5.63664496E-2</v>
      </c>
      <c r="V20" s="210">
        <v>0</v>
      </c>
      <c r="W20" s="210">
        <v>0</v>
      </c>
      <c r="X20" s="211">
        <v>0</v>
      </c>
      <c r="Y20" s="98"/>
      <c r="Z20" s="8"/>
      <c r="AA20" s="102"/>
      <c r="AB20" s="8"/>
      <c r="AC20" s="8"/>
      <c r="AD20" s="8"/>
      <c r="AE20" s="8"/>
      <c r="AF20" s="8"/>
      <c r="AG20" s="8"/>
      <c r="AH20" s="8"/>
      <c r="AI20" s="8"/>
      <c r="AJ20" s="8"/>
      <c r="AK20" s="8"/>
      <c r="AL20" s="8"/>
      <c r="AM20" s="8"/>
      <c r="AN20" s="8"/>
      <c r="AO20" s="8"/>
      <c r="AP20" s="8"/>
      <c r="AQ20" s="8"/>
      <c r="AR20" s="8"/>
      <c r="AS20" s="8"/>
    </row>
    <row r="21" spans="1:45" ht="14.9" customHeight="1" x14ac:dyDescent="0.35">
      <c r="A21" s="10" t="s">
        <v>65</v>
      </c>
      <c r="B21" s="53" t="s">
        <v>70</v>
      </c>
      <c r="C21" s="53" t="s">
        <v>74</v>
      </c>
      <c r="D21" s="56" t="s">
        <v>72</v>
      </c>
      <c r="E21" s="212">
        <v>35</v>
      </c>
      <c r="F21" s="212">
        <v>13</v>
      </c>
      <c r="G21" s="212">
        <v>33</v>
      </c>
      <c r="H21" s="212">
        <v>30</v>
      </c>
      <c r="I21" s="212">
        <v>21</v>
      </c>
      <c r="J21" s="212">
        <v>25</v>
      </c>
      <c r="K21" s="212">
        <v>20</v>
      </c>
      <c r="L21" s="212">
        <v>23</v>
      </c>
      <c r="M21" s="212">
        <v>25</v>
      </c>
      <c r="N21" s="212">
        <v>16</v>
      </c>
      <c r="O21" s="212">
        <v>12</v>
      </c>
      <c r="P21" s="212">
        <v>9</v>
      </c>
      <c r="Q21" s="212">
        <v>11</v>
      </c>
      <c r="R21" s="212">
        <v>13</v>
      </c>
      <c r="S21" s="212">
        <v>14</v>
      </c>
      <c r="T21" s="212">
        <v>17</v>
      </c>
      <c r="U21" s="212">
        <v>11</v>
      </c>
      <c r="V21" s="212">
        <v>3</v>
      </c>
      <c r="W21" s="212">
        <v>6</v>
      </c>
      <c r="X21" s="213">
        <v>14</v>
      </c>
      <c r="Y21" s="98"/>
      <c r="Z21" s="97"/>
      <c r="AA21" s="101"/>
      <c r="AB21" s="97"/>
      <c r="AC21" s="97"/>
      <c r="AD21" s="97"/>
      <c r="AE21" s="97"/>
      <c r="AF21" s="97"/>
      <c r="AG21" s="97"/>
      <c r="AH21" s="97"/>
      <c r="AI21" s="97"/>
      <c r="AJ21" s="97"/>
      <c r="AK21" s="97"/>
      <c r="AL21" s="97"/>
      <c r="AM21" s="97"/>
      <c r="AN21" s="97"/>
      <c r="AO21" s="97"/>
      <c r="AP21" s="97"/>
      <c r="AQ21" s="97"/>
      <c r="AR21" s="97"/>
      <c r="AS21" s="97"/>
    </row>
    <row r="22" spans="1:45" ht="14.9" customHeight="1" x14ac:dyDescent="0.35">
      <c r="A22" s="10" t="s">
        <v>65</v>
      </c>
      <c r="B22" s="53" t="s">
        <v>70</v>
      </c>
      <c r="C22" s="53" t="s">
        <v>74</v>
      </c>
      <c r="D22" s="56" t="s">
        <v>73</v>
      </c>
      <c r="E22" s="230">
        <v>0.68566628350000003</v>
      </c>
      <c r="F22" s="230">
        <v>0.25238415660000002</v>
      </c>
      <c r="G22" s="230">
        <v>0.63074756779999996</v>
      </c>
      <c r="H22" s="230">
        <v>0.56271991799999999</v>
      </c>
      <c r="I22" s="230">
        <v>0.38670550660000003</v>
      </c>
      <c r="J22" s="230">
        <v>0.45379586630000002</v>
      </c>
      <c r="K22" s="230">
        <v>0.35861239950000001</v>
      </c>
      <c r="L22" s="230">
        <v>0.40717462939999999</v>
      </c>
      <c r="M22" s="230">
        <v>0.43603756269999999</v>
      </c>
      <c r="N22" s="230">
        <v>0.2748344251</v>
      </c>
      <c r="O22" s="230">
        <v>0.20302225700000001</v>
      </c>
      <c r="P22" s="230">
        <v>0.1498593819</v>
      </c>
      <c r="Q22" s="230">
        <v>0.1797153048</v>
      </c>
      <c r="R22" s="230">
        <v>0.2089566873</v>
      </c>
      <c r="S22" s="230">
        <v>0.22169121899999999</v>
      </c>
      <c r="T22" s="230">
        <v>0.26879399720000002</v>
      </c>
      <c r="U22" s="230">
        <v>0.17396923619999999</v>
      </c>
      <c r="V22" s="230">
        <v>4.7013145200000002E-2</v>
      </c>
      <c r="W22" s="230">
        <v>9.1653525799999996E-2</v>
      </c>
      <c r="X22" s="231">
        <v>0.21385822700000001</v>
      </c>
      <c r="Y22" s="98"/>
      <c r="Z22" s="8"/>
      <c r="AA22" s="102"/>
      <c r="AB22" s="8"/>
      <c r="AC22" s="8"/>
      <c r="AD22" s="8"/>
      <c r="AE22" s="8"/>
      <c r="AF22" s="8"/>
      <c r="AG22" s="8"/>
      <c r="AH22" s="8"/>
      <c r="AI22" s="8"/>
      <c r="AJ22" s="8"/>
      <c r="AK22" s="8"/>
      <c r="AL22" s="8"/>
      <c r="AM22" s="8"/>
      <c r="AN22" s="8"/>
      <c r="AO22" s="8"/>
      <c r="AP22" s="8"/>
      <c r="AQ22" s="8"/>
      <c r="AR22" s="8"/>
      <c r="AS22" s="8"/>
    </row>
    <row r="23" spans="1:45" x14ac:dyDescent="0.35">
      <c r="A23" s="10" t="s">
        <v>65</v>
      </c>
      <c r="B23" s="57" t="s">
        <v>75</v>
      </c>
      <c r="C23" s="57" t="s">
        <v>76</v>
      </c>
      <c r="D23" s="58" t="s">
        <v>72</v>
      </c>
      <c r="E23" s="216">
        <v>0</v>
      </c>
      <c r="F23" s="216">
        <v>0</v>
      </c>
      <c r="G23" s="216">
        <v>3</v>
      </c>
      <c r="H23" s="216">
        <v>0</v>
      </c>
      <c r="I23" s="216">
        <v>0</v>
      </c>
      <c r="J23" s="216">
        <v>1</v>
      </c>
      <c r="K23" s="216">
        <v>1</v>
      </c>
      <c r="L23" s="216">
        <v>0</v>
      </c>
      <c r="M23" s="216">
        <v>1</v>
      </c>
      <c r="N23" s="216">
        <v>0</v>
      </c>
      <c r="O23" s="216">
        <v>0</v>
      </c>
      <c r="P23" s="216">
        <v>0</v>
      </c>
      <c r="Q23" s="216">
        <v>0</v>
      </c>
      <c r="R23" s="216">
        <v>0</v>
      </c>
      <c r="S23" s="216">
        <v>0</v>
      </c>
      <c r="T23" s="216">
        <v>0</v>
      </c>
      <c r="U23" s="216">
        <v>0</v>
      </c>
      <c r="V23" s="216">
        <v>0</v>
      </c>
      <c r="W23" s="216">
        <v>0</v>
      </c>
      <c r="X23" s="217">
        <v>0</v>
      </c>
      <c r="Y23" s="98"/>
      <c r="Z23" s="8"/>
      <c r="AA23" s="102"/>
      <c r="AB23" s="8"/>
      <c r="AC23" s="8"/>
      <c r="AD23" s="8"/>
      <c r="AE23" s="8"/>
      <c r="AF23" s="8"/>
      <c r="AG23" s="8"/>
      <c r="AH23" s="8"/>
      <c r="AI23" s="8"/>
      <c r="AJ23" s="8"/>
      <c r="AK23" s="8"/>
      <c r="AL23" s="8"/>
      <c r="AM23" s="8"/>
      <c r="AN23" s="8"/>
      <c r="AO23" s="8"/>
      <c r="AP23" s="8"/>
      <c r="AQ23" s="8"/>
      <c r="AR23" s="8"/>
      <c r="AS23" s="8"/>
    </row>
    <row r="24" spans="1:45" x14ac:dyDescent="0.35">
      <c r="A24" s="10" t="s">
        <v>65</v>
      </c>
      <c r="B24" s="59" t="s">
        <v>75</v>
      </c>
      <c r="C24" s="60" t="s">
        <v>76</v>
      </c>
      <c r="D24" s="61" t="s">
        <v>73</v>
      </c>
      <c r="E24" s="218">
        <v>0</v>
      </c>
      <c r="F24" s="218">
        <v>0</v>
      </c>
      <c r="G24" s="218">
        <v>0.41431371010000001</v>
      </c>
      <c r="H24" s="218">
        <v>0</v>
      </c>
      <c r="I24" s="218">
        <v>0</v>
      </c>
      <c r="J24" s="218">
        <v>0.1389091465</v>
      </c>
      <c r="K24" s="218">
        <v>0.13886979429999999</v>
      </c>
      <c r="L24" s="218">
        <v>0</v>
      </c>
      <c r="M24" s="218">
        <v>0.1395484491</v>
      </c>
      <c r="N24" s="218">
        <v>0</v>
      </c>
      <c r="O24" s="218">
        <v>0</v>
      </c>
      <c r="P24" s="218">
        <v>0</v>
      </c>
      <c r="Q24" s="218">
        <v>0</v>
      </c>
      <c r="R24" s="218">
        <v>0</v>
      </c>
      <c r="S24" s="218">
        <v>0</v>
      </c>
      <c r="T24" s="218">
        <v>0</v>
      </c>
      <c r="U24" s="218">
        <v>0</v>
      </c>
      <c r="V24" s="218">
        <v>0</v>
      </c>
      <c r="W24" s="218">
        <v>0</v>
      </c>
      <c r="X24" s="219">
        <v>0</v>
      </c>
      <c r="Y24" s="98"/>
      <c r="Z24" s="8"/>
      <c r="AA24" s="102"/>
      <c r="AB24" s="8"/>
      <c r="AC24" s="8"/>
      <c r="AD24" s="8"/>
      <c r="AE24" s="8"/>
      <c r="AF24" s="8"/>
      <c r="AG24" s="8"/>
      <c r="AH24" s="8"/>
      <c r="AI24" s="8"/>
      <c r="AJ24" s="8"/>
      <c r="AK24" s="8"/>
      <c r="AL24" s="8"/>
      <c r="AM24" s="8"/>
      <c r="AN24" s="8"/>
      <c r="AO24" s="8"/>
      <c r="AP24" s="8"/>
      <c r="AQ24" s="8"/>
      <c r="AR24" s="8"/>
      <c r="AS24" s="8"/>
    </row>
    <row r="25" spans="1:45" x14ac:dyDescent="0.35">
      <c r="A25" s="10" t="s">
        <v>65</v>
      </c>
      <c r="B25" s="59" t="s">
        <v>75</v>
      </c>
      <c r="C25" s="59" t="s">
        <v>74</v>
      </c>
      <c r="D25" s="62" t="s">
        <v>72</v>
      </c>
      <c r="E25" s="220">
        <v>23</v>
      </c>
      <c r="F25" s="220">
        <v>15</v>
      </c>
      <c r="G25" s="220">
        <v>13</v>
      </c>
      <c r="H25" s="220">
        <v>16</v>
      </c>
      <c r="I25" s="220">
        <v>11</v>
      </c>
      <c r="J25" s="220">
        <v>20</v>
      </c>
      <c r="K25" s="220">
        <v>21</v>
      </c>
      <c r="L25" s="220">
        <v>7</v>
      </c>
      <c r="M25" s="220">
        <v>40</v>
      </c>
      <c r="N25" s="220">
        <v>10</v>
      </c>
      <c r="O25" s="220">
        <v>2</v>
      </c>
      <c r="P25" s="220">
        <v>1</v>
      </c>
      <c r="Q25" s="220">
        <v>9</v>
      </c>
      <c r="R25" s="220">
        <v>2</v>
      </c>
      <c r="S25" s="220">
        <v>18</v>
      </c>
      <c r="T25" s="220">
        <v>8</v>
      </c>
      <c r="U25" s="220">
        <v>10</v>
      </c>
      <c r="V25" s="220">
        <v>4</v>
      </c>
      <c r="W25" s="220">
        <v>10</v>
      </c>
      <c r="X25" s="221">
        <v>20</v>
      </c>
      <c r="Y25" s="98"/>
      <c r="Z25" s="8"/>
      <c r="AA25" s="102"/>
      <c r="AB25" s="8"/>
      <c r="AC25" s="8"/>
      <c r="AD25" s="8"/>
      <c r="AE25" s="8"/>
      <c r="AF25" s="8"/>
      <c r="AG25" s="8"/>
      <c r="AH25" s="8"/>
      <c r="AI25" s="8"/>
      <c r="AJ25" s="8"/>
      <c r="AK25" s="8"/>
      <c r="AL25" s="8"/>
      <c r="AM25" s="8"/>
      <c r="AN25" s="8"/>
      <c r="AO25" s="8"/>
      <c r="AP25" s="8"/>
      <c r="AQ25" s="8"/>
      <c r="AR25" s="8"/>
      <c r="AS25" s="8"/>
    </row>
    <row r="26" spans="1:45" x14ac:dyDescent="0.35">
      <c r="A26" s="10" t="s">
        <v>65</v>
      </c>
      <c r="B26" s="60" t="s">
        <v>75</v>
      </c>
      <c r="C26" s="60" t="s">
        <v>74</v>
      </c>
      <c r="D26" s="61" t="s">
        <v>73</v>
      </c>
      <c r="E26" s="232">
        <v>0.45058070059999999</v>
      </c>
      <c r="F26" s="232">
        <v>0.29121248840000002</v>
      </c>
      <c r="G26" s="232">
        <v>0.2484763146</v>
      </c>
      <c r="H26" s="232">
        <v>0.3001172896</v>
      </c>
      <c r="I26" s="232">
        <v>0.2025600273</v>
      </c>
      <c r="J26" s="232">
        <v>0.36303669300000002</v>
      </c>
      <c r="K26" s="232">
        <v>0.37654301950000002</v>
      </c>
      <c r="L26" s="232">
        <v>0.1239227133</v>
      </c>
      <c r="M26" s="232">
        <v>0.69766010030000003</v>
      </c>
      <c r="N26" s="232">
        <v>0.17177151569999999</v>
      </c>
      <c r="O26" s="232">
        <v>3.3837042800000001E-2</v>
      </c>
      <c r="P26" s="232">
        <v>1.66510424E-2</v>
      </c>
      <c r="Q26" s="232">
        <v>0.14703979489999999</v>
      </c>
      <c r="R26" s="232">
        <v>3.2147182699999999E-2</v>
      </c>
      <c r="S26" s="232">
        <v>0.2850315672</v>
      </c>
      <c r="T26" s="232">
        <v>0.12649129279999999</v>
      </c>
      <c r="U26" s="232">
        <v>0.15815385109999999</v>
      </c>
      <c r="V26" s="232">
        <v>6.2684193599999993E-2</v>
      </c>
      <c r="W26" s="232">
        <v>0.15275587639999999</v>
      </c>
      <c r="X26" s="233">
        <v>0.30551175279999998</v>
      </c>
      <c r="Y26" s="98"/>
      <c r="Z26" s="8"/>
      <c r="AA26" s="102"/>
      <c r="AB26" s="8"/>
      <c r="AC26" s="8"/>
      <c r="AD26" s="8"/>
      <c r="AE26" s="8"/>
      <c r="AF26" s="8"/>
      <c r="AG26" s="8"/>
      <c r="AH26" s="8"/>
      <c r="AI26" s="8"/>
      <c r="AJ26" s="8"/>
      <c r="AK26" s="8"/>
      <c r="AL26" s="8"/>
      <c r="AM26" s="8"/>
      <c r="AN26" s="8"/>
      <c r="AO26" s="8"/>
      <c r="AP26" s="8"/>
      <c r="AQ26" s="8"/>
      <c r="AR26" s="8"/>
      <c r="AS26" s="8"/>
    </row>
    <row r="27" spans="1:45" ht="14.9" customHeight="1" x14ac:dyDescent="0.35">
      <c r="A27" s="10" t="s">
        <v>65</v>
      </c>
      <c r="B27" s="63" t="s">
        <v>77</v>
      </c>
      <c r="C27" s="64" t="s">
        <v>78</v>
      </c>
      <c r="D27" s="65" t="s">
        <v>72</v>
      </c>
      <c r="E27" s="222">
        <v>18</v>
      </c>
      <c r="F27" s="222">
        <v>7</v>
      </c>
      <c r="G27" s="222">
        <v>20</v>
      </c>
      <c r="H27" s="222">
        <v>14</v>
      </c>
      <c r="I27" s="222">
        <v>15</v>
      </c>
      <c r="J27" s="222">
        <v>15</v>
      </c>
      <c r="K27" s="222">
        <v>10</v>
      </c>
      <c r="L27" s="222">
        <v>13</v>
      </c>
      <c r="M27" s="222">
        <v>20</v>
      </c>
      <c r="N27" s="222">
        <v>5</v>
      </c>
      <c r="O27" s="222">
        <v>7</v>
      </c>
      <c r="P27" s="222">
        <v>6</v>
      </c>
      <c r="Q27" s="222">
        <v>7</v>
      </c>
      <c r="R27" s="222">
        <v>5</v>
      </c>
      <c r="S27" s="222">
        <v>12</v>
      </c>
      <c r="T27" s="222">
        <v>9</v>
      </c>
      <c r="U27" s="222">
        <v>4</v>
      </c>
      <c r="V27" s="222">
        <v>3</v>
      </c>
      <c r="W27" s="222">
        <v>5</v>
      </c>
      <c r="X27" s="223">
        <v>7</v>
      </c>
      <c r="Y27" s="98"/>
      <c r="Z27" s="8"/>
      <c r="AA27" s="102"/>
      <c r="AB27" s="8"/>
      <c r="AC27" s="8"/>
      <c r="AD27" s="8"/>
      <c r="AE27" s="8"/>
      <c r="AF27" s="8"/>
      <c r="AG27" s="8"/>
      <c r="AH27" s="8"/>
      <c r="AI27" s="8"/>
      <c r="AJ27" s="8"/>
      <c r="AK27" s="8"/>
      <c r="AL27" s="8"/>
      <c r="AM27" s="8"/>
      <c r="AN27" s="8"/>
      <c r="AO27" s="8"/>
      <c r="AP27" s="8"/>
      <c r="AQ27" s="8"/>
      <c r="AR27" s="8"/>
      <c r="AS27" s="8"/>
    </row>
    <row r="28" spans="1:45" ht="14.9" customHeight="1" x14ac:dyDescent="0.35">
      <c r="A28" s="10" t="s">
        <v>65</v>
      </c>
      <c r="B28" s="63" t="s">
        <v>77</v>
      </c>
      <c r="C28" s="66" t="s">
        <v>78</v>
      </c>
      <c r="D28" s="67" t="s">
        <v>73</v>
      </c>
      <c r="E28" s="234">
        <v>0.4267867487</v>
      </c>
      <c r="F28" s="234">
        <v>0.1644674626</v>
      </c>
      <c r="G28" s="234">
        <v>0.46237161960000001</v>
      </c>
      <c r="H28" s="234">
        <v>0.31749185070000002</v>
      </c>
      <c r="I28" s="234">
        <v>0.33389873520000002</v>
      </c>
      <c r="J28" s="234">
        <v>0.32927115169999999</v>
      </c>
      <c r="K28" s="234">
        <v>0.21696920489999999</v>
      </c>
      <c r="L28" s="224">
        <v>0.27794430679999999</v>
      </c>
      <c r="M28" s="224">
        <v>0.42040087749999999</v>
      </c>
      <c r="N28" s="224">
        <v>0.1032769999</v>
      </c>
      <c r="O28" s="224">
        <v>0.1419823865</v>
      </c>
      <c r="P28" s="224">
        <v>0.11940481479999999</v>
      </c>
      <c r="Q28" s="224">
        <v>0.13626845200000001</v>
      </c>
      <c r="R28" s="224">
        <v>9.5691985100000002E-2</v>
      </c>
      <c r="S28" s="224">
        <v>0.22598448730000001</v>
      </c>
      <c r="T28" s="224">
        <v>0.1702971818</v>
      </c>
      <c r="U28" s="224">
        <v>7.6019598600000002E-2</v>
      </c>
      <c r="V28" s="224">
        <v>5.6563282800000003E-2</v>
      </c>
      <c r="W28" s="224">
        <v>9.1734770600000001E-2</v>
      </c>
      <c r="X28" s="225">
        <v>0.1284286788</v>
      </c>
      <c r="Y28" s="98"/>
      <c r="Z28" s="8"/>
      <c r="AA28" s="102"/>
      <c r="AB28" s="8"/>
      <c r="AC28" s="8"/>
      <c r="AD28" s="8"/>
      <c r="AE28" s="8"/>
      <c r="AF28" s="8"/>
      <c r="AG28" s="8"/>
      <c r="AH28" s="8"/>
      <c r="AI28" s="8"/>
      <c r="AJ28" s="8"/>
      <c r="AK28" s="8"/>
      <c r="AL28" s="8"/>
      <c r="AM28" s="8"/>
      <c r="AN28" s="8"/>
      <c r="AO28" s="8"/>
      <c r="AP28" s="8"/>
      <c r="AQ28" s="8"/>
      <c r="AR28" s="8"/>
      <c r="AS28" s="8"/>
    </row>
    <row r="29" spans="1:45" ht="14.9" customHeight="1" x14ac:dyDescent="0.35">
      <c r="A29" s="10" t="s">
        <v>65</v>
      </c>
      <c r="B29" s="63" t="s">
        <v>77</v>
      </c>
      <c r="C29" s="63" t="s">
        <v>79</v>
      </c>
      <c r="D29" s="68" t="s">
        <v>72</v>
      </c>
      <c r="E29" s="226">
        <v>10</v>
      </c>
      <c r="F29" s="226">
        <v>6</v>
      </c>
      <c r="G29" s="226">
        <v>7</v>
      </c>
      <c r="H29" s="226">
        <v>5</v>
      </c>
      <c r="I29" s="226">
        <v>0</v>
      </c>
      <c r="J29" s="226">
        <v>7</v>
      </c>
      <c r="K29" s="226">
        <v>7</v>
      </c>
      <c r="L29" s="226">
        <v>4</v>
      </c>
      <c r="M29" s="226">
        <v>1</v>
      </c>
      <c r="N29" s="226">
        <v>6</v>
      </c>
      <c r="O29" s="226">
        <v>3</v>
      </c>
      <c r="P29" s="226">
        <v>3</v>
      </c>
      <c r="Q29" s="226">
        <v>2</v>
      </c>
      <c r="R29" s="226">
        <v>5</v>
      </c>
      <c r="S29" s="226">
        <v>1</v>
      </c>
      <c r="T29" s="226">
        <v>3</v>
      </c>
      <c r="U29" s="226">
        <v>3</v>
      </c>
      <c r="V29" s="226">
        <v>1</v>
      </c>
      <c r="W29" s="226">
        <v>0</v>
      </c>
      <c r="X29" s="227">
        <v>4</v>
      </c>
      <c r="Y29" s="98"/>
      <c r="Z29" s="8"/>
      <c r="AA29" s="102"/>
      <c r="AB29" s="8"/>
      <c r="AC29" s="8"/>
      <c r="AD29" s="8"/>
      <c r="AE29" s="8"/>
      <c r="AF29" s="8"/>
      <c r="AG29" s="8"/>
      <c r="AH29" s="8"/>
      <c r="AI29" s="8"/>
      <c r="AJ29" s="8"/>
      <c r="AK29" s="8"/>
      <c r="AL29" s="8"/>
      <c r="AM29" s="8"/>
      <c r="AN29" s="8"/>
      <c r="AO29" s="8"/>
      <c r="AP29" s="8"/>
      <c r="AQ29" s="8"/>
      <c r="AR29" s="8"/>
      <c r="AS29" s="8"/>
    </row>
    <row r="30" spans="1:45" ht="14.9" customHeight="1" x14ac:dyDescent="0.35">
      <c r="A30" s="49" t="s">
        <v>65</v>
      </c>
      <c r="B30" s="66" t="s">
        <v>77</v>
      </c>
      <c r="C30" s="66" t="s">
        <v>79</v>
      </c>
      <c r="D30" s="67" t="s">
        <v>73</v>
      </c>
      <c r="E30" s="224">
        <v>0.4039354624</v>
      </c>
      <c r="F30" s="224">
        <v>0.24130022209999999</v>
      </c>
      <c r="G30" s="224">
        <v>0.27903665389999999</v>
      </c>
      <c r="H30" s="224">
        <v>0.1973243606</v>
      </c>
      <c r="I30" s="224">
        <v>0</v>
      </c>
      <c r="J30" s="224">
        <v>0.27039805680000001</v>
      </c>
      <c r="K30" s="224">
        <v>0.26824239919999998</v>
      </c>
      <c r="L30" s="224">
        <v>0.1522621589</v>
      </c>
      <c r="M30" s="224">
        <v>3.7783356300000001E-2</v>
      </c>
      <c r="N30" s="224">
        <v>0.22497154110000001</v>
      </c>
      <c r="O30" s="224">
        <v>0.11169111900000001</v>
      </c>
      <c r="P30" s="224">
        <v>0.11078552479999999</v>
      </c>
      <c r="Q30" s="224">
        <v>7.3232792000000005E-2</v>
      </c>
      <c r="R30" s="224">
        <v>0.18148359210000001</v>
      </c>
      <c r="S30" s="224">
        <v>3.60064524E-2</v>
      </c>
      <c r="T30" s="224">
        <v>0.10678292239999999</v>
      </c>
      <c r="U30" s="224">
        <v>0.1058103645</v>
      </c>
      <c r="V30" s="224">
        <v>3.4929494800000002E-2</v>
      </c>
      <c r="W30" s="224">
        <v>0</v>
      </c>
      <c r="X30" s="225">
        <v>0.13832267849999999</v>
      </c>
      <c r="Y30" s="98"/>
      <c r="Z30" s="8"/>
      <c r="AA30" s="102"/>
      <c r="AB30" s="8"/>
      <c r="AC30" s="8"/>
      <c r="AD30" s="8"/>
      <c r="AE30" s="8"/>
      <c r="AF30" s="8"/>
      <c r="AG30" s="8"/>
      <c r="AH30" s="8"/>
      <c r="AI30" s="8"/>
      <c r="AJ30" s="8"/>
      <c r="AK30" s="8"/>
      <c r="AL30" s="8"/>
      <c r="AM30" s="8"/>
      <c r="AN30" s="8"/>
      <c r="AO30" s="8"/>
      <c r="AP30" s="8"/>
      <c r="AQ30" s="8"/>
      <c r="AR30" s="8"/>
      <c r="AS30" s="8"/>
    </row>
    <row r="31" spans="1:45" ht="14.9" customHeight="1" x14ac:dyDescent="0.35">
      <c r="A31" s="105" t="s">
        <v>66</v>
      </c>
      <c r="B31" s="51" t="s">
        <v>70</v>
      </c>
      <c r="C31" s="51" t="s">
        <v>71</v>
      </c>
      <c r="D31" s="52" t="s">
        <v>72</v>
      </c>
      <c r="E31" s="228">
        <v>45</v>
      </c>
      <c r="F31" s="228">
        <v>19</v>
      </c>
      <c r="G31" s="228">
        <v>40</v>
      </c>
      <c r="H31" s="228">
        <v>30</v>
      </c>
      <c r="I31" s="228">
        <v>18</v>
      </c>
      <c r="J31" s="228">
        <v>37</v>
      </c>
      <c r="K31" s="228">
        <v>23</v>
      </c>
      <c r="L31" s="228">
        <v>18</v>
      </c>
      <c r="M31" s="228">
        <v>24</v>
      </c>
      <c r="N31" s="228">
        <v>17</v>
      </c>
      <c r="O31" s="228">
        <v>6</v>
      </c>
      <c r="P31" s="228">
        <v>6</v>
      </c>
      <c r="Q31" s="228">
        <v>11</v>
      </c>
      <c r="R31" s="228">
        <v>10</v>
      </c>
      <c r="S31" s="228">
        <v>8</v>
      </c>
      <c r="T31" s="228">
        <v>10</v>
      </c>
      <c r="U31" s="228">
        <v>11</v>
      </c>
      <c r="V31" s="228">
        <v>5</v>
      </c>
      <c r="W31" s="228">
        <v>1</v>
      </c>
      <c r="X31" s="229">
        <v>1</v>
      </c>
      <c r="Y31" s="98"/>
      <c r="Z31" s="97"/>
      <c r="AA31" s="101"/>
      <c r="AB31" s="97"/>
      <c r="AC31" s="97"/>
      <c r="AD31" s="97"/>
      <c r="AE31" s="97"/>
      <c r="AF31" s="97"/>
      <c r="AG31" s="97"/>
      <c r="AH31" s="97"/>
      <c r="AI31" s="97"/>
      <c r="AJ31" s="97"/>
      <c r="AK31" s="97"/>
      <c r="AL31" s="97"/>
      <c r="AM31" s="97"/>
      <c r="AN31" s="97"/>
      <c r="AO31" s="97"/>
      <c r="AP31" s="97"/>
      <c r="AQ31" s="97"/>
      <c r="AR31" s="97"/>
      <c r="AS31" s="97"/>
    </row>
    <row r="32" spans="1:45" x14ac:dyDescent="0.35">
      <c r="A32" s="3" t="s">
        <v>66</v>
      </c>
      <c r="B32" s="53" t="s">
        <v>70</v>
      </c>
      <c r="C32" s="54" t="s">
        <v>71</v>
      </c>
      <c r="D32" s="55" t="s">
        <v>73</v>
      </c>
      <c r="E32" s="210">
        <v>2.8325366561999998</v>
      </c>
      <c r="F32" s="210">
        <v>1.1936082904</v>
      </c>
      <c r="G32" s="210">
        <v>2.4964597081000002</v>
      </c>
      <c r="H32" s="210">
        <v>1.8607974634</v>
      </c>
      <c r="I32" s="210">
        <v>1.1088755632</v>
      </c>
      <c r="J32" s="210">
        <v>2.2627104703000001</v>
      </c>
      <c r="K32" s="210">
        <v>1.4011771105999999</v>
      </c>
      <c r="L32" s="210">
        <v>1.0872440899</v>
      </c>
      <c r="M32" s="210">
        <v>1.4366259402999999</v>
      </c>
      <c r="N32" s="210">
        <v>1.0079055367</v>
      </c>
      <c r="O32" s="210">
        <v>0.35180587819999998</v>
      </c>
      <c r="P32" s="210">
        <v>0.34737741630000002</v>
      </c>
      <c r="Q32" s="210">
        <v>0.629598934</v>
      </c>
      <c r="R32" s="210">
        <v>0.56857497489999997</v>
      </c>
      <c r="S32" s="210">
        <v>0.45139364970000001</v>
      </c>
      <c r="T32" s="210">
        <v>0.56504485609999999</v>
      </c>
      <c r="U32" s="210">
        <v>0.62003094520000002</v>
      </c>
      <c r="V32" s="210">
        <v>0.28003203570000001</v>
      </c>
      <c r="W32" s="210">
        <v>5.5682635699999997E-2</v>
      </c>
      <c r="X32" s="211">
        <v>5.5682635699999997E-2</v>
      </c>
      <c r="Y32" s="98"/>
      <c r="Z32" s="8"/>
      <c r="AA32" s="102"/>
      <c r="AB32" s="8"/>
      <c r="AC32" s="8"/>
      <c r="AD32" s="8"/>
      <c r="AE32" s="8"/>
      <c r="AF32" s="8"/>
      <c r="AG32" s="8"/>
      <c r="AH32" s="8"/>
      <c r="AI32" s="8"/>
      <c r="AJ32" s="8"/>
      <c r="AK32" s="8"/>
      <c r="AL32" s="8"/>
      <c r="AM32" s="8"/>
      <c r="AN32" s="8"/>
      <c r="AO32" s="8"/>
      <c r="AP32" s="8"/>
      <c r="AQ32" s="8"/>
      <c r="AR32" s="8"/>
      <c r="AS32" s="8"/>
    </row>
    <row r="33" spans="1:45" x14ac:dyDescent="0.35">
      <c r="A33" s="3" t="s">
        <v>66</v>
      </c>
      <c r="B33" s="53" t="s">
        <v>70</v>
      </c>
      <c r="C33" s="53" t="s">
        <v>74</v>
      </c>
      <c r="D33" s="56" t="s">
        <v>72</v>
      </c>
      <c r="E33" s="212">
        <v>213</v>
      </c>
      <c r="F33" s="212">
        <v>205</v>
      </c>
      <c r="G33" s="212">
        <v>176</v>
      </c>
      <c r="H33" s="212">
        <v>159</v>
      </c>
      <c r="I33" s="212">
        <v>140</v>
      </c>
      <c r="J33" s="212">
        <v>161</v>
      </c>
      <c r="K33" s="212">
        <v>134</v>
      </c>
      <c r="L33" s="212">
        <v>154</v>
      </c>
      <c r="M33" s="212">
        <v>130</v>
      </c>
      <c r="N33" s="212">
        <v>137</v>
      </c>
      <c r="O33" s="212">
        <v>138</v>
      </c>
      <c r="P33" s="212">
        <v>115</v>
      </c>
      <c r="Q33" s="212">
        <v>91</v>
      </c>
      <c r="R33" s="212">
        <v>78</v>
      </c>
      <c r="S33" s="212">
        <v>87</v>
      </c>
      <c r="T33" s="212">
        <v>77</v>
      </c>
      <c r="U33" s="212">
        <v>66</v>
      </c>
      <c r="V33" s="212">
        <v>54</v>
      </c>
      <c r="W33" s="212">
        <v>46</v>
      </c>
      <c r="X33" s="213">
        <v>37</v>
      </c>
      <c r="Y33" s="98"/>
      <c r="Z33" s="97"/>
      <c r="AA33" s="101"/>
      <c r="AB33" s="97"/>
      <c r="AC33" s="97"/>
      <c r="AD33" s="97"/>
      <c r="AE33" s="97"/>
      <c r="AF33" s="97"/>
      <c r="AG33" s="97"/>
      <c r="AH33" s="97"/>
      <c r="AI33" s="97"/>
      <c r="AJ33" s="97"/>
      <c r="AK33" s="97"/>
      <c r="AL33" s="97"/>
      <c r="AM33" s="97"/>
      <c r="AN33" s="97"/>
      <c r="AO33" s="97"/>
      <c r="AP33" s="97"/>
      <c r="AQ33" s="97"/>
      <c r="AR33" s="97"/>
      <c r="AS33" s="97"/>
    </row>
    <row r="34" spans="1:45" x14ac:dyDescent="0.35">
      <c r="A34" s="3" t="s">
        <v>66</v>
      </c>
      <c r="B34" s="53" t="s">
        <v>70</v>
      </c>
      <c r="C34" s="53" t="s">
        <v>74</v>
      </c>
      <c r="D34" s="56" t="s">
        <v>73</v>
      </c>
      <c r="E34" s="230">
        <v>4.1727690965999997</v>
      </c>
      <c r="F34" s="230">
        <v>3.9799040086000002</v>
      </c>
      <c r="G34" s="230">
        <v>3.3639870279999999</v>
      </c>
      <c r="H34" s="230">
        <v>2.9824155653000002</v>
      </c>
      <c r="I34" s="230">
        <v>2.5780367109000002</v>
      </c>
      <c r="J34" s="230">
        <v>2.9224453789</v>
      </c>
      <c r="K34" s="230">
        <v>2.4027030767999999</v>
      </c>
      <c r="L34" s="230">
        <v>2.7262996926</v>
      </c>
      <c r="M34" s="230">
        <v>2.2673953260999999</v>
      </c>
      <c r="N34" s="230">
        <v>2.3532697652999999</v>
      </c>
      <c r="O34" s="230">
        <v>2.3347559553999999</v>
      </c>
      <c r="P34" s="230">
        <v>1.9148698803999999</v>
      </c>
      <c r="Q34" s="230">
        <v>1.4867357034999999</v>
      </c>
      <c r="R34" s="230">
        <v>1.2537401238000001</v>
      </c>
      <c r="S34" s="230">
        <v>1.3776525749999999</v>
      </c>
      <c r="T34" s="230">
        <v>1.2174786932999999</v>
      </c>
      <c r="U34" s="230">
        <v>1.0438154174000001</v>
      </c>
      <c r="V34" s="230">
        <v>0.8462366134</v>
      </c>
      <c r="W34" s="230">
        <v>0.70267703150000005</v>
      </c>
      <c r="X34" s="231">
        <v>0.56519674269999998</v>
      </c>
      <c r="Y34" s="98"/>
      <c r="Z34" s="8"/>
      <c r="AA34" s="102"/>
      <c r="AB34" s="8"/>
      <c r="AC34" s="8"/>
      <c r="AD34" s="8"/>
      <c r="AE34" s="8"/>
      <c r="AF34" s="8"/>
      <c r="AG34" s="8"/>
      <c r="AH34" s="8"/>
      <c r="AI34" s="8"/>
      <c r="AJ34" s="8"/>
      <c r="AK34" s="8"/>
      <c r="AL34" s="8"/>
      <c r="AM34" s="8"/>
      <c r="AN34" s="8"/>
      <c r="AO34" s="8"/>
      <c r="AP34" s="8"/>
      <c r="AQ34" s="8"/>
      <c r="AR34" s="8"/>
      <c r="AS34" s="8"/>
    </row>
    <row r="35" spans="1:45" x14ac:dyDescent="0.35">
      <c r="A35" s="3" t="s">
        <v>66</v>
      </c>
      <c r="B35" s="57" t="s">
        <v>75</v>
      </c>
      <c r="C35" s="57" t="s">
        <v>76</v>
      </c>
      <c r="D35" s="58" t="s">
        <v>72</v>
      </c>
      <c r="E35" s="235">
        <v>7</v>
      </c>
      <c r="F35" s="235">
        <v>8</v>
      </c>
      <c r="G35" s="235">
        <v>12</v>
      </c>
      <c r="H35" s="235">
        <v>4</v>
      </c>
      <c r="I35" s="235">
        <v>7</v>
      </c>
      <c r="J35" s="235">
        <v>8</v>
      </c>
      <c r="K35" s="235">
        <v>6</v>
      </c>
      <c r="L35" s="216">
        <v>6</v>
      </c>
      <c r="M35" s="216">
        <v>4</v>
      </c>
      <c r="N35" s="216">
        <v>1</v>
      </c>
      <c r="O35" s="216">
        <v>5</v>
      </c>
      <c r="P35" s="216">
        <v>2</v>
      </c>
      <c r="Q35" s="216">
        <v>3</v>
      </c>
      <c r="R35" s="216">
        <v>2</v>
      </c>
      <c r="S35" s="216">
        <v>3</v>
      </c>
      <c r="T35" s="216">
        <v>1</v>
      </c>
      <c r="U35" s="216">
        <v>1</v>
      </c>
      <c r="V35" s="216">
        <v>4</v>
      </c>
      <c r="W35" s="216">
        <v>0</v>
      </c>
      <c r="X35" s="217">
        <v>1</v>
      </c>
      <c r="Y35" s="98"/>
      <c r="Z35" s="8"/>
      <c r="AA35" s="102"/>
      <c r="AB35" s="8"/>
      <c r="AC35" s="8"/>
      <c r="AD35" s="8"/>
      <c r="AE35" s="8"/>
      <c r="AF35" s="8"/>
      <c r="AG35" s="8"/>
      <c r="AH35" s="8"/>
      <c r="AI35" s="8"/>
      <c r="AJ35" s="8"/>
      <c r="AK35" s="8"/>
      <c r="AL35" s="8"/>
      <c r="AM35" s="8"/>
      <c r="AN35" s="8"/>
      <c r="AO35" s="8"/>
      <c r="AP35" s="8"/>
      <c r="AQ35" s="8"/>
      <c r="AR35" s="8"/>
      <c r="AS35" s="8"/>
    </row>
    <row r="36" spans="1:45" x14ac:dyDescent="0.35">
      <c r="A36" s="3" t="s">
        <v>66</v>
      </c>
      <c r="B36" s="59" t="s">
        <v>75</v>
      </c>
      <c r="C36" s="60" t="s">
        <v>76</v>
      </c>
      <c r="D36" s="61" t="s">
        <v>73</v>
      </c>
      <c r="E36" s="218">
        <v>0.96820015739999998</v>
      </c>
      <c r="F36" s="218">
        <v>1.1055679164000001</v>
      </c>
      <c r="G36" s="218">
        <v>1.6572548402</v>
      </c>
      <c r="H36" s="218">
        <v>0.55413097720000004</v>
      </c>
      <c r="I36" s="218">
        <v>0.97301550010000004</v>
      </c>
      <c r="J36" s="218">
        <v>1.1112731718</v>
      </c>
      <c r="K36" s="218">
        <v>0.83321876579999998</v>
      </c>
      <c r="L36" s="218">
        <v>0.83533349300000004</v>
      </c>
      <c r="M36" s="218">
        <v>0.55819379650000001</v>
      </c>
      <c r="N36" s="218">
        <v>0.13933708989999999</v>
      </c>
      <c r="O36" s="218">
        <v>0.69327069860000001</v>
      </c>
      <c r="P36" s="218">
        <v>0.27486043960000001</v>
      </c>
      <c r="Q36" s="218">
        <v>0.4052142976</v>
      </c>
      <c r="R36" s="218">
        <v>0.26618044369999999</v>
      </c>
      <c r="S36" s="218">
        <v>0.3933533769</v>
      </c>
      <c r="T36" s="218">
        <v>0.12885767670000001</v>
      </c>
      <c r="U36" s="218">
        <v>0.1267725978</v>
      </c>
      <c r="V36" s="218">
        <v>0.49804083189999998</v>
      </c>
      <c r="W36" s="218">
        <v>0</v>
      </c>
      <c r="X36" s="219">
        <v>0.1224020172</v>
      </c>
      <c r="Y36" s="98"/>
      <c r="Z36" s="8"/>
      <c r="AA36" s="102"/>
      <c r="AB36" s="8"/>
      <c r="AC36" s="8"/>
      <c r="AD36" s="8"/>
      <c r="AE36" s="8"/>
      <c r="AF36" s="8"/>
      <c r="AG36" s="8"/>
      <c r="AH36" s="8"/>
      <c r="AI36" s="8"/>
      <c r="AJ36" s="8"/>
      <c r="AK36" s="8"/>
      <c r="AL36" s="8"/>
      <c r="AM36" s="8"/>
      <c r="AN36" s="8"/>
      <c r="AO36" s="8"/>
      <c r="AP36" s="8"/>
      <c r="AQ36" s="8"/>
      <c r="AR36" s="8"/>
      <c r="AS36" s="8"/>
    </row>
    <row r="37" spans="1:45" x14ac:dyDescent="0.35">
      <c r="A37" s="3" t="s">
        <v>66</v>
      </c>
      <c r="B37" s="59" t="s">
        <v>75</v>
      </c>
      <c r="C37" s="59" t="s">
        <v>74</v>
      </c>
      <c r="D37" s="62" t="s">
        <v>72</v>
      </c>
      <c r="E37" s="220">
        <v>27</v>
      </c>
      <c r="F37" s="220">
        <v>35</v>
      </c>
      <c r="G37" s="220">
        <v>36</v>
      </c>
      <c r="H37" s="220">
        <v>27</v>
      </c>
      <c r="I37" s="220">
        <v>39</v>
      </c>
      <c r="J37" s="220">
        <v>37</v>
      </c>
      <c r="K37" s="220">
        <v>34</v>
      </c>
      <c r="L37" s="220">
        <v>30</v>
      </c>
      <c r="M37" s="220">
        <v>50</v>
      </c>
      <c r="N37" s="220">
        <v>41</v>
      </c>
      <c r="O37" s="220">
        <v>29</v>
      </c>
      <c r="P37" s="220">
        <v>25</v>
      </c>
      <c r="Q37" s="220">
        <v>39</v>
      </c>
      <c r="R37" s="220">
        <v>37</v>
      </c>
      <c r="S37" s="220">
        <v>32</v>
      </c>
      <c r="T37" s="220">
        <v>39</v>
      </c>
      <c r="U37" s="220">
        <v>39</v>
      </c>
      <c r="V37" s="220">
        <v>25</v>
      </c>
      <c r="W37" s="220">
        <v>16</v>
      </c>
      <c r="X37" s="221">
        <v>15</v>
      </c>
      <c r="Y37" s="98"/>
      <c r="Z37" s="8"/>
      <c r="AA37" s="102"/>
      <c r="AB37" s="8"/>
      <c r="AC37" s="8"/>
      <c r="AD37" s="8"/>
      <c r="AE37" s="8"/>
      <c r="AF37" s="8"/>
      <c r="AG37" s="8"/>
      <c r="AH37" s="8"/>
      <c r="AI37" s="8"/>
      <c r="AJ37" s="8"/>
      <c r="AK37" s="8"/>
      <c r="AL37" s="8"/>
      <c r="AM37" s="8"/>
      <c r="AN37" s="8"/>
      <c r="AO37" s="8"/>
      <c r="AP37" s="8"/>
      <c r="AQ37" s="8"/>
      <c r="AR37" s="8"/>
      <c r="AS37" s="8"/>
    </row>
    <row r="38" spans="1:45" x14ac:dyDescent="0.35">
      <c r="A38" s="3" t="s">
        <v>66</v>
      </c>
      <c r="B38" s="60" t="s">
        <v>75</v>
      </c>
      <c r="C38" s="60" t="s">
        <v>74</v>
      </c>
      <c r="D38" s="61" t="s">
        <v>73</v>
      </c>
      <c r="E38" s="232">
        <v>0.52894256149999996</v>
      </c>
      <c r="F38" s="232">
        <v>0.67949580629999995</v>
      </c>
      <c r="G38" s="232">
        <v>0.68808825569999998</v>
      </c>
      <c r="H38" s="232">
        <v>0.50644792620000001</v>
      </c>
      <c r="I38" s="232">
        <v>0.71816736950000004</v>
      </c>
      <c r="J38" s="232">
        <v>0.67161788209999995</v>
      </c>
      <c r="K38" s="232">
        <v>0.60964107919999999</v>
      </c>
      <c r="L38" s="232">
        <v>0.53109734269999997</v>
      </c>
      <c r="M38" s="232">
        <v>0.87207512539999998</v>
      </c>
      <c r="N38" s="232">
        <v>0.70426321439999995</v>
      </c>
      <c r="O38" s="232">
        <v>0.49063712110000002</v>
      </c>
      <c r="P38" s="232">
        <v>0.41627606099999998</v>
      </c>
      <c r="Q38" s="232">
        <v>0.63717244439999998</v>
      </c>
      <c r="R38" s="232">
        <v>0.5947228792</v>
      </c>
      <c r="S38" s="232">
        <v>0.5067227862</v>
      </c>
      <c r="T38" s="232">
        <v>0.61664505250000001</v>
      </c>
      <c r="U38" s="232">
        <v>0.61680001939999995</v>
      </c>
      <c r="V38" s="232">
        <v>0.39177620990000001</v>
      </c>
      <c r="W38" s="232">
        <v>0.24440940219999999</v>
      </c>
      <c r="X38" s="233">
        <v>0.22913381460000001</v>
      </c>
      <c r="Y38" s="98"/>
      <c r="Z38" s="8"/>
      <c r="AA38" s="102"/>
      <c r="AB38" s="8"/>
      <c r="AC38" s="8"/>
      <c r="AD38" s="8"/>
      <c r="AE38" s="8"/>
      <c r="AF38" s="8"/>
      <c r="AG38" s="8"/>
      <c r="AH38" s="8"/>
      <c r="AI38" s="8"/>
      <c r="AJ38" s="8"/>
      <c r="AK38" s="8"/>
      <c r="AL38" s="8"/>
      <c r="AM38" s="8"/>
      <c r="AN38" s="8"/>
      <c r="AO38" s="8"/>
      <c r="AP38" s="8"/>
      <c r="AQ38" s="8"/>
      <c r="AR38" s="8"/>
      <c r="AS38" s="8"/>
    </row>
    <row r="39" spans="1:45" x14ac:dyDescent="0.35">
      <c r="A39" s="3" t="s">
        <v>66</v>
      </c>
      <c r="B39" s="63" t="s">
        <v>77</v>
      </c>
      <c r="C39" s="64" t="s">
        <v>78</v>
      </c>
      <c r="D39" s="65" t="s">
        <v>72</v>
      </c>
      <c r="E39" s="222">
        <v>150</v>
      </c>
      <c r="F39" s="222">
        <v>129</v>
      </c>
      <c r="G39" s="222">
        <v>116</v>
      </c>
      <c r="H39" s="222">
        <v>102</v>
      </c>
      <c r="I39" s="222">
        <v>84</v>
      </c>
      <c r="J39" s="222">
        <v>101</v>
      </c>
      <c r="K39" s="222">
        <v>83</v>
      </c>
      <c r="L39" s="222">
        <v>87</v>
      </c>
      <c r="M39" s="222">
        <v>76</v>
      </c>
      <c r="N39" s="222">
        <v>78</v>
      </c>
      <c r="O39" s="222">
        <v>60</v>
      </c>
      <c r="P39" s="222">
        <v>68</v>
      </c>
      <c r="Q39" s="222">
        <v>43</v>
      </c>
      <c r="R39" s="222">
        <v>38</v>
      </c>
      <c r="S39" s="222">
        <v>42</v>
      </c>
      <c r="T39" s="222">
        <v>38</v>
      </c>
      <c r="U39" s="222">
        <v>36</v>
      </c>
      <c r="V39" s="222">
        <v>26</v>
      </c>
      <c r="W39" s="222">
        <v>14</v>
      </c>
      <c r="X39" s="223">
        <v>17</v>
      </c>
      <c r="Y39" s="98"/>
      <c r="Z39" s="8"/>
      <c r="AA39" s="102"/>
      <c r="AB39" s="8"/>
      <c r="AC39" s="8"/>
      <c r="AD39" s="8"/>
      <c r="AE39" s="8"/>
      <c r="AF39" s="8"/>
      <c r="AG39" s="8"/>
      <c r="AH39" s="8"/>
      <c r="AI39" s="8"/>
      <c r="AJ39" s="8"/>
      <c r="AK39" s="8"/>
      <c r="AL39" s="8"/>
      <c r="AM39" s="8"/>
      <c r="AN39" s="8"/>
      <c r="AO39" s="8"/>
      <c r="AP39" s="8"/>
      <c r="AQ39" s="8"/>
      <c r="AR39" s="8"/>
      <c r="AS39" s="8"/>
    </row>
    <row r="40" spans="1:45" x14ac:dyDescent="0.35">
      <c r="A40" s="3" t="s">
        <v>66</v>
      </c>
      <c r="B40" s="63" t="s">
        <v>77</v>
      </c>
      <c r="C40" s="66" t="s">
        <v>78</v>
      </c>
      <c r="D40" s="67" t="s">
        <v>73</v>
      </c>
      <c r="E40" s="234">
        <v>3.5565562387999998</v>
      </c>
      <c r="F40" s="234">
        <v>3.0309003818</v>
      </c>
      <c r="G40" s="234">
        <v>2.6817553939000001</v>
      </c>
      <c r="H40" s="234">
        <v>2.3131549119999999</v>
      </c>
      <c r="I40" s="234">
        <v>1.8698329171000001</v>
      </c>
      <c r="J40" s="234">
        <v>2.2170924215999999</v>
      </c>
      <c r="K40" s="234">
        <v>1.8008444008</v>
      </c>
      <c r="L40" s="224">
        <v>1.8600888224000001</v>
      </c>
      <c r="M40" s="224">
        <v>1.5975233343999999</v>
      </c>
      <c r="N40" s="224">
        <v>1.6111211978</v>
      </c>
      <c r="O40" s="224">
        <v>1.2169918841</v>
      </c>
      <c r="P40" s="224">
        <v>1.3532545673</v>
      </c>
      <c r="Q40" s="224">
        <v>0.83707763349999997</v>
      </c>
      <c r="R40" s="224">
        <v>0.72725908679999995</v>
      </c>
      <c r="S40" s="224">
        <v>0.79094570549999998</v>
      </c>
      <c r="T40" s="224">
        <v>0.71903254549999995</v>
      </c>
      <c r="U40" s="224">
        <v>0.68417638749999998</v>
      </c>
      <c r="V40" s="224">
        <v>0.49021511769999998</v>
      </c>
      <c r="W40" s="224">
        <v>0.2568573576</v>
      </c>
      <c r="X40" s="225">
        <v>0.3118982199</v>
      </c>
      <c r="Y40" s="98"/>
      <c r="Z40" s="8"/>
      <c r="AA40" s="102"/>
      <c r="AB40" s="8"/>
      <c r="AC40" s="8"/>
      <c r="AD40" s="8"/>
      <c r="AE40" s="8"/>
      <c r="AF40" s="8"/>
      <c r="AG40" s="8"/>
      <c r="AH40" s="8"/>
      <c r="AI40" s="8"/>
      <c r="AJ40" s="8"/>
      <c r="AK40" s="8"/>
      <c r="AL40" s="8"/>
      <c r="AM40" s="8"/>
      <c r="AN40" s="8"/>
      <c r="AO40" s="8"/>
      <c r="AP40" s="8"/>
      <c r="AQ40" s="8"/>
      <c r="AR40" s="8"/>
      <c r="AS40" s="8"/>
    </row>
    <row r="41" spans="1:45" x14ac:dyDescent="0.35">
      <c r="A41" s="3" t="s">
        <v>66</v>
      </c>
      <c r="B41" s="63" t="s">
        <v>77</v>
      </c>
      <c r="C41" s="63" t="s">
        <v>79</v>
      </c>
      <c r="D41" s="68" t="s">
        <v>72</v>
      </c>
      <c r="E41" s="226">
        <v>62</v>
      </c>
      <c r="F41" s="226">
        <v>56</v>
      </c>
      <c r="G41" s="226">
        <v>53</v>
      </c>
      <c r="H41" s="226">
        <v>48</v>
      </c>
      <c r="I41" s="226">
        <v>45</v>
      </c>
      <c r="J41" s="226">
        <v>42</v>
      </c>
      <c r="K41" s="226">
        <v>50</v>
      </c>
      <c r="L41" s="226">
        <v>48</v>
      </c>
      <c r="M41" s="226">
        <v>52</v>
      </c>
      <c r="N41" s="226">
        <v>45</v>
      </c>
      <c r="O41" s="226">
        <v>53</v>
      </c>
      <c r="P41" s="226">
        <v>38</v>
      </c>
      <c r="Q41" s="226">
        <v>38</v>
      </c>
      <c r="R41" s="226">
        <v>40</v>
      </c>
      <c r="S41" s="226">
        <v>42</v>
      </c>
      <c r="T41" s="226">
        <v>34</v>
      </c>
      <c r="U41" s="226">
        <v>21</v>
      </c>
      <c r="V41" s="226">
        <v>25</v>
      </c>
      <c r="W41" s="226">
        <v>31</v>
      </c>
      <c r="X41" s="227">
        <v>18</v>
      </c>
      <c r="Y41" s="98"/>
      <c r="Z41" s="8"/>
      <c r="AA41" s="102"/>
      <c r="AB41" s="8"/>
      <c r="AC41" s="8"/>
      <c r="AD41" s="8"/>
      <c r="AE41" s="8"/>
      <c r="AF41" s="8"/>
      <c r="AG41" s="8"/>
      <c r="AH41" s="8"/>
      <c r="AI41" s="8"/>
      <c r="AJ41" s="8"/>
      <c r="AK41" s="8"/>
      <c r="AL41" s="8"/>
      <c r="AM41" s="8"/>
      <c r="AN41" s="8"/>
      <c r="AO41" s="8"/>
      <c r="AP41" s="8"/>
      <c r="AQ41" s="8"/>
      <c r="AR41" s="8"/>
      <c r="AS41" s="8"/>
    </row>
    <row r="42" spans="1:45" x14ac:dyDescent="0.35">
      <c r="A42" s="106" t="s">
        <v>66</v>
      </c>
      <c r="B42" s="66" t="s">
        <v>77</v>
      </c>
      <c r="C42" s="66" t="s">
        <v>79</v>
      </c>
      <c r="D42" s="67" t="s">
        <v>73</v>
      </c>
      <c r="E42" s="224">
        <v>2.5043998670000001</v>
      </c>
      <c r="F42" s="224">
        <v>2.2521354063999999</v>
      </c>
      <c r="G42" s="224">
        <v>2.1127060934999999</v>
      </c>
      <c r="H42" s="224">
        <v>1.8943138617999999</v>
      </c>
      <c r="I42" s="224">
        <v>1.7568688693000001</v>
      </c>
      <c r="J42" s="224">
        <v>1.6223883411</v>
      </c>
      <c r="K42" s="224">
        <v>1.9160171369000001</v>
      </c>
      <c r="L42" s="224">
        <v>1.8271459067</v>
      </c>
      <c r="M42" s="224">
        <v>1.9647345266</v>
      </c>
      <c r="N42" s="224">
        <v>1.6872865583000001</v>
      </c>
      <c r="O42" s="224">
        <v>1.9732097682</v>
      </c>
      <c r="P42" s="224">
        <v>1.4032833137</v>
      </c>
      <c r="Q42" s="224">
        <v>1.3914230486000001</v>
      </c>
      <c r="R42" s="224">
        <v>1.4518687365</v>
      </c>
      <c r="S42" s="224">
        <v>1.5122709990000001</v>
      </c>
      <c r="T42" s="224">
        <v>1.2102064540999999</v>
      </c>
      <c r="U42" s="224">
        <v>0.74067255180000002</v>
      </c>
      <c r="V42" s="224">
        <v>0.87323737040000005</v>
      </c>
      <c r="W42" s="224">
        <v>1.0720007579999999</v>
      </c>
      <c r="X42" s="225">
        <v>0.62245205299999995</v>
      </c>
      <c r="Y42" s="98"/>
      <c r="Z42" s="8"/>
      <c r="AA42" s="102"/>
      <c r="AB42" s="8"/>
      <c r="AC42" s="8"/>
      <c r="AD42" s="8"/>
      <c r="AE42" s="8"/>
      <c r="AF42" s="8"/>
      <c r="AG42" s="8"/>
      <c r="AH42" s="8"/>
      <c r="AI42" s="8"/>
      <c r="AJ42" s="8"/>
      <c r="AK42" s="8"/>
      <c r="AL42" s="8"/>
      <c r="AM42" s="8"/>
      <c r="AN42" s="8"/>
      <c r="AO42" s="8"/>
      <c r="AP42" s="8"/>
      <c r="AQ42" s="8"/>
      <c r="AR42" s="8"/>
      <c r="AS42" s="8"/>
    </row>
    <row r="43" spans="1:45" ht="14.4" customHeight="1" x14ac:dyDescent="0.35">
      <c r="A43" s="105" t="s">
        <v>68</v>
      </c>
      <c r="B43" s="51" t="s">
        <v>70</v>
      </c>
      <c r="C43" s="51" t="s">
        <v>71</v>
      </c>
      <c r="D43" s="52" t="s">
        <v>72</v>
      </c>
      <c r="E43" s="228">
        <v>8</v>
      </c>
      <c r="F43" s="228">
        <v>4</v>
      </c>
      <c r="G43" s="228">
        <v>9</v>
      </c>
      <c r="H43" s="228">
        <v>1</v>
      </c>
      <c r="I43" s="228">
        <v>9</v>
      </c>
      <c r="J43" s="228">
        <v>1</v>
      </c>
      <c r="K43" s="228">
        <v>8</v>
      </c>
      <c r="L43" s="228">
        <v>8</v>
      </c>
      <c r="M43" s="228">
        <v>4</v>
      </c>
      <c r="N43" s="228">
        <v>9</v>
      </c>
      <c r="O43" s="228">
        <v>4</v>
      </c>
      <c r="P43" s="228">
        <v>1</v>
      </c>
      <c r="Q43" s="228">
        <v>4</v>
      </c>
      <c r="R43" s="228">
        <v>2</v>
      </c>
      <c r="S43" s="228">
        <v>4</v>
      </c>
      <c r="T43" s="228">
        <v>1</v>
      </c>
      <c r="U43" s="228">
        <v>2</v>
      </c>
      <c r="V43" s="228">
        <v>3</v>
      </c>
      <c r="W43" s="228">
        <v>0</v>
      </c>
      <c r="X43" s="229">
        <v>3</v>
      </c>
      <c r="Y43" s="98"/>
      <c r="Z43" s="97"/>
      <c r="AA43" s="101"/>
      <c r="AB43" s="97"/>
      <c r="AC43" s="97"/>
      <c r="AD43" s="97"/>
      <c r="AE43" s="97"/>
      <c r="AF43" s="97"/>
      <c r="AG43" s="97"/>
      <c r="AH43" s="97"/>
      <c r="AI43" s="97"/>
      <c r="AJ43" s="97"/>
      <c r="AK43" s="97"/>
      <c r="AL43" s="97"/>
      <c r="AM43" s="97"/>
      <c r="AN43" s="97"/>
      <c r="AO43" s="97"/>
      <c r="AP43" s="97"/>
      <c r="AQ43" s="97"/>
      <c r="AR43" s="97"/>
      <c r="AS43" s="97"/>
    </row>
    <row r="44" spans="1:45" x14ac:dyDescent="0.35">
      <c r="A44" s="3" t="s">
        <v>68</v>
      </c>
      <c r="B44" s="53" t="s">
        <v>70</v>
      </c>
      <c r="C44" s="54" t="s">
        <v>71</v>
      </c>
      <c r="D44" s="55" t="s">
        <v>73</v>
      </c>
      <c r="E44" s="210">
        <v>0.50356207220000004</v>
      </c>
      <c r="F44" s="210">
        <v>0.25128595590000002</v>
      </c>
      <c r="G44" s="210">
        <v>0.56170343430000003</v>
      </c>
      <c r="H44" s="210">
        <v>6.2026582099999998E-2</v>
      </c>
      <c r="I44" s="210">
        <v>0.55443778160000001</v>
      </c>
      <c r="J44" s="210">
        <v>6.1154337000000003E-2</v>
      </c>
      <c r="K44" s="210">
        <v>0.48736595150000001</v>
      </c>
      <c r="L44" s="210">
        <v>0.48321959549999999</v>
      </c>
      <c r="M44" s="210">
        <v>0.2394376567</v>
      </c>
      <c r="N44" s="210">
        <v>0.53359704890000004</v>
      </c>
      <c r="O44" s="210">
        <v>0.23453725210000001</v>
      </c>
      <c r="P44" s="210">
        <v>5.7896235999999997E-2</v>
      </c>
      <c r="Q44" s="210">
        <v>0.22894506689999999</v>
      </c>
      <c r="R44" s="210">
        <v>0.113714995</v>
      </c>
      <c r="S44" s="210">
        <v>0.2256968248</v>
      </c>
      <c r="T44" s="210">
        <v>5.6504485600000001E-2</v>
      </c>
      <c r="U44" s="210">
        <v>0.11273289910000001</v>
      </c>
      <c r="V44" s="210">
        <v>0.1680192214</v>
      </c>
      <c r="W44" s="210">
        <v>0</v>
      </c>
      <c r="X44" s="211">
        <v>0.1670479071</v>
      </c>
      <c r="Y44" s="98"/>
      <c r="Z44" s="8"/>
      <c r="AA44" s="102"/>
      <c r="AB44" s="8"/>
      <c r="AC44" s="8"/>
      <c r="AD44" s="8"/>
      <c r="AE44" s="8"/>
      <c r="AF44" s="8"/>
      <c r="AG44" s="8"/>
      <c r="AH44" s="8"/>
      <c r="AI44" s="8"/>
      <c r="AJ44" s="8"/>
      <c r="AK44" s="8"/>
      <c r="AL44" s="8"/>
      <c r="AM44" s="8"/>
      <c r="AN44" s="8"/>
      <c r="AO44" s="8"/>
      <c r="AP44" s="8"/>
      <c r="AQ44" s="8"/>
      <c r="AR44" s="8"/>
      <c r="AS44" s="8"/>
    </row>
    <row r="45" spans="1:45" x14ac:dyDescent="0.35">
      <c r="A45" s="3" t="s">
        <v>68</v>
      </c>
      <c r="B45" s="53" t="s">
        <v>70</v>
      </c>
      <c r="C45" s="53" t="s">
        <v>74</v>
      </c>
      <c r="D45" s="56" t="s">
        <v>72</v>
      </c>
      <c r="E45" s="212">
        <v>58</v>
      </c>
      <c r="F45" s="212">
        <v>47</v>
      </c>
      <c r="G45" s="212">
        <v>53</v>
      </c>
      <c r="H45" s="212">
        <v>37</v>
      </c>
      <c r="I45" s="212">
        <v>33</v>
      </c>
      <c r="J45" s="212">
        <v>45</v>
      </c>
      <c r="K45" s="212">
        <v>35</v>
      </c>
      <c r="L45" s="212">
        <v>42</v>
      </c>
      <c r="M45" s="212">
        <v>28</v>
      </c>
      <c r="N45" s="212">
        <v>36</v>
      </c>
      <c r="O45" s="212">
        <v>31</v>
      </c>
      <c r="P45" s="212">
        <v>32</v>
      </c>
      <c r="Q45" s="212">
        <v>31</v>
      </c>
      <c r="R45" s="212">
        <v>21</v>
      </c>
      <c r="S45" s="212">
        <v>22</v>
      </c>
      <c r="T45" s="212">
        <v>23</v>
      </c>
      <c r="U45" s="212">
        <v>9</v>
      </c>
      <c r="V45" s="212">
        <v>21</v>
      </c>
      <c r="W45" s="212">
        <v>11</v>
      </c>
      <c r="X45" s="213">
        <v>11</v>
      </c>
      <c r="Y45" s="98"/>
      <c r="Z45" s="97"/>
      <c r="AA45" s="101"/>
      <c r="AB45" s="97"/>
      <c r="AC45" s="97"/>
      <c r="AD45" s="97"/>
      <c r="AE45" s="97"/>
      <c r="AF45" s="97"/>
      <c r="AG45" s="97"/>
      <c r="AH45" s="97"/>
      <c r="AI45" s="97"/>
      <c r="AJ45" s="97"/>
      <c r="AK45" s="97"/>
      <c r="AL45" s="97"/>
      <c r="AM45" s="97"/>
      <c r="AN45" s="97"/>
      <c r="AO45" s="97"/>
      <c r="AP45" s="97"/>
      <c r="AQ45" s="97"/>
      <c r="AR45" s="97"/>
      <c r="AS45" s="97"/>
    </row>
    <row r="46" spans="1:45" x14ac:dyDescent="0.35">
      <c r="A46" s="3" t="s">
        <v>68</v>
      </c>
      <c r="B46" s="53" t="s">
        <v>70</v>
      </c>
      <c r="C46" s="53" t="s">
        <v>74</v>
      </c>
      <c r="D46" s="56" t="s">
        <v>73</v>
      </c>
      <c r="E46" s="230">
        <v>1.136246984</v>
      </c>
      <c r="F46" s="230">
        <v>0.91246579709999998</v>
      </c>
      <c r="G46" s="230">
        <v>1.0130188208999999</v>
      </c>
      <c r="H46" s="230">
        <v>0.6940212322</v>
      </c>
      <c r="I46" s="230">
        <v>0.60768008179999999</v>
      </c>
      <c r="J46" s="230">
        <v>0.81683255929999998</v>
      </c>
      <c r="K46" s="230">
        <v>0.6275716992</v>
      </c>
      <c r="L46" s="230">
        <v>0.74353627980000003</v>
      </c>
      <c r="M46" s="230">
        <v>0.4883620702</v>
      </c>
      <c r="N46" s="230">
        <v>0.61837745659999999</v>
      </c>
      <c r="O46" s="230">
        <v>0.52447416390000001</v>
      </c>
      <c r="P46" s="230">
        <v>0.53283335799999998</v>
      </c>
      <c r="Q46" s="230">
        <v>0.50647040450000003</v>
      </c>
      <c r="R46" s="230">
        <v>0.33754541789999998</v>
      </c>
      <c r="S46" s="230">
        <v>0.34837191550000002</v>
      </c>
      <c r="T46" s="230">
        <v>0.36366246679999997</v>
      </c>
      <c r="U46" s="230">
        <v>0.142338466</v>
      </c>
      <c r="V46" s="230">
        <v>0.32909201630000001</v>
      </c>
      <c r="W46" s="230">
        <v>0.16803146399999999</v>
      </c>
      <c r="X46" s="231">
        <v>0.16803146399999999</v>
      </c>
      <c r="Y46" s="98"/>
      <c r="Z46" s="8"/>
      <c r="AA46" s="102"/>
      <c r="AB46" s="8"/>
      <c r="AC46" s="8"/>
      <c r="AD46" s="8"/>
      <c r="AE46" s="8"/>
      <c r="AF46" s="8"/>
      <c r="AG46" s="8"/>
      <c r="AH46" s="8"/>
      <c r="AI46" s="8"/>
      <c r="AJ46" s="8"/>
      <c r="AK46" s="8"/>
      <c r="AL46" s="8"/>
      <c r="AM46" s="8"/>
      <c r="AN46" s="8"/>
      <c r="AO46" s="8"/>
      <c r="AP46" s="8"/>
      <c r="AQ46" s="8"/>
      <c r="AR46" s="8"/>
      <c r="AS46" s="8"/>
    </row>
    <row r="47" spans="1:45" x14ac:dyDescent="0.35">
      <c r="A47" s="3" t="s">
        <v>68</v>
      </c>
      <c r="B47" s="57" t="s">
        <v>75</v>
      </c>
      <c r="C47" s="57" t="s">
        <v>76</v>
      </c>
      <c r="D47" s="58" t="s">
        <v>72</v>
      </c>
      <c r="E47" s="235">
        <v>2</v>
      </c>
      <c r="F47" s="235">
        <v>0</v>
      </c>
      <c r="G47" s="235">
        <v>0</v>
      </c>
      <c r="H47" s="235">
        <v>0</v>
      </c>
      <c r="I47" s="235">
        <v>0</v>
      </c>
      <c r="J47" s="235">
        <v>0</v>
      </c>
      <c r="K47" s="235">
        <v>2</v>
      </c>
      <c r="L47" s="216">
        <v>1</v>
      </c>
      <c r="M47" s="216">
        <v>1</v>
      </c>
      <c r="N47" s="216">
        <v>1</v>
      </c>
      <c r="O47" s="216">
        <v>0</v>
      </c>
      <c r="P47" s="216">
        <v>0</v>
      </c>
      <c r="Q47" s="216">
        <v>0</v>
      </c>
      <c r="R47" s="216">
        <v>0</v>
      </c>
      <c r="S47" s="216">
        <v>0</v>
      </c>
      <c r="T47" s="216">
        <v>0</v>
      </c>
      <c r="U47" s="216">
        <v>1</v>
      </c>
      <c r="V47" s="216">
        <v>0</v>
      </c>
      <c r="W47" s="216">
        <v>0</v>
      </c>
      <c r="X47" s="217">
        <v>1</v>
      </c>
      <c r="Y47" s="98"/>
      <c r="Z47" s="8"/>
      <c r="AA47" s="102"/>
      <c r="AB47" s="8"/>
      <c r="AC47" s="8"/>
      <c r="AD47" s="8"/>
      <c r="AE47" s="8"/>
      <c r="AF47" s="8"/>
      <c r="AG47" s="8"/>
      <c r="AH47" s="8"/>
      <c r="AI47" s="8"/>
      <c r="AJ47" s="8"/>
      <c r="AK47" s="8"/>
      <c r="AL47" s="8"/>
      <c r="AM47" s="8"/>
      <c r="AN47" s="8"/>
      <c r="AO47" s="8"/>
      <c r="AP47" s="8"/>
      <c r="AQ47" s="8"/>
      <c r="AR47" s="8"/>
      <c r="AS47" s="8"/>
    </row>
    <row r="48" spans="1:45" x14ac:dyDescent="0.35">
      <c r="A48" s="3" t="s">
        <v>68</v>
      </c>
      <c r="B48" s="59" t="s">
        <v>75</v>
      </c>
      <c r="C48" s="60" t="s">
        <v>76</v>
      </c>
      <c r="D48" s="61" t="s">
        <v>73</v>
      </c>
      <c r="E48" s="218">
        <v>0.27662861640000003</v>
      </c>
      <c r="F48" s="218">
        <v>0</v>
      </c>
      <c r="G48" s="218">
        <v>0</v>
      </c>
      <c r="H48" s="218">
        <v>0</v>
      </c>
      <c r="I48" s="218">
        <v>0</v>
      </c>
      <c r="J48" s="218">
        <v>0</v>
      </c>
      <c r="K48" s="218">
        <v>0.27773958859999998</v>
      </c>
      <c r="L48" s="218">
        <v>0.1392222488</v>
      </c>
      <c r="M48" s="218">
        <v>0.1395484491</v>
      </c>
      <c r="N48" s="218">
        <v>0.13933708989999999</v>
      </c>
      <c r="O48" s="218">
        <v>0</v>
      </c>
      <c r="P48" s="218">
        <v>0</v>
      </c>
      <c r="Q48" s="218">
        <v>0</v>
      </c>
      <c r="R48" s="218">
        <v>0</v>
      </c>
      <c r="S48" s="218">
        <v>0</v>
      </c>
      <c r="T48" s="218">
        <v>0</v>
      </c>
      <c r="U48" s="218">
        <v>0.1267725978</v>
      </c>
      <c r="V48" s="218">
        <v>0</v>
      </c>
      <c r="W48" s="218">
        <v>0</v>
      </c>
      <c r="X48" s="219">
        <v>0.1224020172</v>
      </c>
      <c r="Y48" s="98"/>
      <c r="Z48" s="8"/>
      <c r="AA48" s="102"/>
      <c r="AB48" s="8"/>
      <c r="AC48" s="8"/>
      <c r="AD48" s="8"/>
      <c r="AE48" s="8"/>
      <c r="AF48" s="8"/>
      <c r="AG48" s="8"/>
      <c r="AH48" s="8"/>
      <c r="AI48" s="8"/>
      <c r="AJ48" s="8"/>
      <c r="AK48" s="8"/>
      <c r="AL48" s="8"/>
      <c r="AM48" s="8"/>
      <c r="AN48" s="8"/>
      <c r="AO48" s="8"/>
      <c r="AP48" s="8"/>
      <c r="AQ48" s="8"/>
      <c r="AR48" s="8"/>
      <c r="AS48" s="8"/>
    </row>
    <row r="49" spans="1:45" x14ac:dyDescent="0.35">
      <c r="A49" s="3" t="s">
        <v>68</v>
      </c>
      <c r="B49" s="59" t="s">
        <v>75</v>
      </c>
      <c r="C49" s="59" t="s">
        <v>74</v>
      </c>
      <c r="D49" s="62" t="s">
        <v>72</v>
      </c>
      <c r="E49" s="220">
        <v>21</v>
      </c>
      <c r="F49" s="220">
        <v>17</v>
      </c>
      <c r="G49" s="220">
        <v>21</v>
      </c>
      <c r="H49" s="220">
        <v>14</v>
      </c>
      <c r="I49" s="220">
        <v>11</v>
      </c>
      <c r="J49" s="220">
        <v>17</v>
      </c>
      <c r="K49" s="220">
        <v>12</v>
      </c>
      <c r="L49" s="220">
        <v>12</v>
      </c>
      <c r="M49" s="220">
        <v>7</v>
      </c>
      <c r="N49" s="220">
        <v>14</v>
      </c>
      <c r="O49" s="220">
        <v>15</v>
      </c>
      <c r="P49" s="220">
        <v>15</v>
      </c>
      <c r="Q49" s="220">
        <v>9</v>
      </c>
      <c r="R49" s="220">
        <v>4</v>
      </c>
      <c r="S49" s="220">
        <v>7</v>
      </c>
      <c r="T49" s="220">
        <v>11</v>
      </c>
      <c r="U49" s="220">
        <v>5</v>
      </c>
      <c r="V49" s="220">
        <v>7</v>
      </c>
      <c r="W49" s="220">
        <v>8</v>
      </c>
      <c r="X49" s="221">
        <v>5</v>
      </c>
      <c r="Y49" s="98"/>
      <c r="Z49" s="8"/>
      <c r="AA49" s="102"/>
      <c r="AB49" s="8"/>
      <c r="AC49" s="8"/>
      <c r="AD49" s="8"/>
      <c r="AE49" s="8"/>
      <c r="AF49" s="8"/>
      <c r="AG49" s="8"/>
      <c r="AH49" s="8"/>
      <c r="AI49" s="8"/>
      <c r="AJ49" s="8"/>
      <c r="AK49" s="8"/>
      <c r="AL49" s="8"/>
      <c r="AM49" s="8"/>
      <c r="AN49" s="8"/>
      <c r="AO49" s="8"/>
      <c r="AP49" s="8"/>
      <c r="AQ49" s="8"/>
      <c r="AR49" s="8"/>
      <c r="AS49" s="8"/>
    </row>
    <row r="50" spans="1:45" x14ac:dyDescent="0.35">
      <c r="A50" s="3" t="s">
        <v>68</v>
      </c>
      <c r="B50" s="60" t="s">
        <v>75</v>
      </c>
      <c r="C50" s="60" t="s">
        <v>74</v>
      </c>
      <c r="D50" s="61" t="s">
        <v>73</v>
      </c>
      <c r="E50" s="232">
        <v>0.41139977010000001</v>
      </c>
      <c r="F50" s="232">
        <v>0.33004082019999997</v>
      </c>
      <c r="G50" s="232">
        <v>0.40138481580000002</v>
      </c>
      <c r="H50" s="232">
        <v>0.26260262839999998</v>
      </c>
      <c r="I50" s="232">
        <v>0.2025600273</v>
      </c>
      <c r="J50" s="232">
        <v>0.30858118909999999</v>
      </c>
      <c r="K50" s="232">
        <v>0.21516743969999999</v>
      </c>
      <c r="L50" s="232">
        <v>0.2124389371</v>
      </c>
      <c r="M50" s="232">
        <v>0.1220905176</v>
      </c>
      <c r="N50" s="232">
        <v>0.24048012199999999</v>
      </c>
      <c r="O50" s="232">
        <v>0.25377782119999998</v>
      </c>
      <c r="P50" s="232">
        <v>0.24976563660000001</v>
      </c>
      <c r="Q50" s="232">
        <v>0.14703979489999999</v>
      </c>
      <c r="R50" s="232">
        <v>6.4294365300000003E-2</v>
      </c>
      <c r="S50" s="232">
        <v>0.1108456095</v>
      </c>
      <c r="T50" s="232">
        <v>0.17392552759999999</v>
      </c>
      <c r="U50" s="232">
        <v>7.90769256E-2</v>
      </c>
      <c r="V50" s="232">
        <v>0.1096973388</v>
      </c>
      <c r="W50" s="232">
        <v>0.12220470109999999</v>
      </c>
      <c r="X50" s="233">
        <v>7.6377938199999995E-2</v>
      </c>
      <c r="Y50" s="98"/>
      <c r="Z50" s="8"/>
      <c r="AA50" s="102"/>
      <c r="AB50" s="8"/>
      <c r="AC50" s="8"/>
      <c r="AD50" s="8"/>
      <c r="AE50" s="8"/>
      <c r="AF50" s="8"/>
      <c r="AG50" s="8"/>
      <c r="AH50" s="8"/>
      <c r="AI50" s="8"/>
      <c r="AJ50" s="8"/>
      <c r="AK50" s="8"/>
      <c r="AL50" s="8"/>
      <c r="AM50" s="8"/>
      <c r="AN50" s="8"/>
      <c r="AO50" s="8"/>
      <c r="AP50" s="8"/>
      <c r="AQ50" s="8"/>
      <c r="AR50" s="8"/>
      <c r="AS50" s="8"/>
    </row>
    <row r="51" spans="1:45" x14ac:dyDescent="0.35">
      <c r="A51" s="3" t="s">
        <v>68</v>
      </c>
      <c r="B51" s="63" t="s">
        <v>77</v>
      </c>
      <c r="C51" s="64" t="s">
        <v>78</v>
      </c>
      <c r="D51" s="65" t="s">
        <v>72</v>
      </c>
      <c r="E51" s="222">
        <v>22</v>
      </c>
      <c r="F51" s="222">
        <v>19</v>
      </c>
      <c r="G51" s="222">
        <v>32</v>
      </c>
      <c r="H51" s="222">
        <v>16</v>
      </c>
      <c r="I51" s="222">
        <v>20</v>
      </c>
      <c r="J51" s="222">
        <v>22</v>
      </c>
      <c r="K51" s="222">
        <v>17</v>
      </c>
      <c r="L51" s="222">
        <v>18</v>
      </c>
      <c r="M51" s="222">
        <v>13</v>
      </c>
      <c r="N51" s="222">
        <v>11</v>
      </c>
      <c r="O51" s="222">
        <v>15</v>
      </c>
      <c r="P51" s="222">
        <v>11</v>
      </c>
      <c r="Q51" s="222">
        <v>9</v>
      </c>
      <c r="R51" s="222">
        <v>6</v>
      </c>
      <c r="S51" s="222">
        <v>8</v>
      </c>
      <c r="T51" s="222">
        <v>10</v>
      </c>
      <c r="U51" s="222">
        <v>3</v>
      </c>
      <c r="V51" s="222">
        <v>9</v>
      </c>
      <c r="W51" s="222">
        <v>5</v>
      </c>
      <c r="X51" s="223">
        <v>7</v>
      </c>
      <c r="Y51" s="98"/>
      <c r="Z51" s="8"/>
      <c r="AA51" s="102"/>
      <c r="AB51" s="8"/>
      <c r="AC51" s="8"/>
      <c r="AD51" s="8"/>
      <c r="AE51" s="8"/>
      <c r="AF51" s="8"/>
      <c r="AG51" s="8"/>
      <c r="AH51" s="8"/>
      <c r="AI51" s="8"/>
      <c r="AJ51" s="8"/>
      <c r="AK51" s="8"/>
      <c r="AL51" s="8"/>
      <c r="AM51" s="8"/>
      <c r="AN51" s="8"/>
      <c r="AO51" s="8"/>
      <c r="AP51" s="8"/>
      <c r="AQ51" s="8"/>
      <c r="AR51" s="8"/>
      <c r="AS51" s="8"/>
    </row>
    <row r="52" spans="1:45" x14ac:dyDescent="0.35">
      <c r="A52" s="3" t="s">
        <v>68</v>
      </c>
      <c r="B52" s="63" t="s">
        <v>77</v>
      </c>
      <c r="C52" s="66" t="s">
        <v>78</v>
      </c>
      <c r="D52" s="67" t="s">
        <v>73</v>
      </c>
      <c r="E52" s="234">
        <v>0.52162824839999999</v>
      </c>
      <c r="F52" s="234">
        <v>0.44641168409999998</v>
      </c>
      <c r="G52" s="234">
        <v>0.73979459140000003</v>
      </c>
      <c r="H52" s="234">
        <v>0.36284782929999998</v>
      </c>
      <c r="I52" s="234">
        <v>0.44519831360000001</v>
      </c>
      <c r="J52" s="234">
        <v>0.48293102249999997</v>
      </c>
      <c r="K52" s="234">
        <v>0.3688476483</v>
      </c>
      <c r="L52" s="224">
        <v>0.38484596329999998</v>
      </c>
      <c r="M52" s="224">
        <v>0.27326057030000001</v>
      </c>
      <c r="N52" s="224">
        <v>0.22720939970000001</v>
      </c>
      <c r="O52" s="224">
        <v>0.30424797100000001</v>
      </c>
      <c r="P52" s="224">
        <v>0.21890882710000001</v>
      </c>
      <c r="Q52" s="224">
        <v>0.17520229540000001</v>
      </c>
      <c r="R52" s="224">
        <v>0.1148303821</v>
      </c>
      <c r="S52" s="224">
        <v>0.1506563249</v>
      </c>
      <c r="T52" s="224">
        <v>0.1892190909</v>
      </c>
      <c r="U52" s="224">
        <v>5.7014699000000002E-2</v>
      </c>
      <c r="V52" s="224">
        <v>0.16968984840000001</v>
      </c>
      <c r="W52" s="224">
        <v>9.1734770600000001E-2</v>
      </c>
      <c r="X52" s="225">
        <v>0.1284286788</v>
      </c>
      <c r="Y52" s="98"/>
      <c r="Z52" s="8"/>
      <c r="AA52" s="102"/>
      <c r="AB52" s="8"/>
      <c r="AC52" s="8"/>
      <c r="AD52" s="8"/>
      <c r="AE52" s="8"/>
      <c r="AF52" s="8"/>
      <c r="AG52" s="8"/>
      <c r="AH52" s="8"/>
      <c r="AI52" s="8"/>
      <c r="AJ52" s="8"/>
      <c r="AK52" s="8"/>
      <c r="AL52" s="8"/>
      <c r="AM52" s="8"/>
      <c r="AN52" s="8"/>
      <c r="AO52" s="8"/>
      <c r="AP52" s="8"/>
      <c r="AQ52" s="8"/>
      <c r="AR52" s="8"/>
      <c r="AS52" s="8"/>
    </row>
    <row r="53" spans="1:45" x14ac:dyDescent="0.35">
      <c r="A53" s="3" t="s">
        <v>68</v>
      </c>
      <c r="B53" s="63" t="s">
        <v>77</v>
      </c>
      <c r="C53" s="63" t="s">
        <v>79</v>
      </c>
      <c r="D53" s="68" t="s">
        <v>72</v>
      </c>
      <c r="E53" s="226">
        <v>28</v>
      </c>
      <c r="F53" s="226">
        <v>25</v>
      </c>
      <c r="G53" s="226">
        <v>19</v>
      </c>
      <c r="H53" s="226">
        <v>17</v>
      </c>
      <c r="I53" s="226">
        <v>14</v>
      </c>
      <c r="J53" s="226">
        <v>19</v>
      </c>
      <c r="K53" s="226">
        <v>20</v>
      </c>
      <c r="L53" s="226">
        <v>20</v>
      </c>
      <c r="M53" s="226">
        <v>14</v>
      </c>
      <c r="N53" s="226">
        <v>26</v>
      </c>
      <c r="O53" s="226">
        <v>17</v>
      </c>
      <c r="P53" s="226">
        <v>20</v>
      </c>
      <c r="Q53" s="226">
        <v>15</v>
      </c>
      <c r="R53" s="226">
        <v>11</v>
      </c>
      <c r="S53" s="226">
        <v>15</v>
      </c>
      <c r="T53" s="226">
        <v>13</v>
      </c>
      <c r="U53" s="226">
        <v>7</v>
      </c>
      <c r="V53" s="226">
        <v>12</v>
      </c>
      <c r="W53" s="226">
        <v>5</v>
      </c>
      <c r="X53" s="227">
        <v>7</v>
      </c>
      <c r="Y53" s="98"/>
      <c r="Z53" s="8"/>
      <c r="AA53" s="102"/>
      <c r="AB53" s="8"/>
      <c r="AC53" s="8"/>
      <c r="AD53" s="8"/>
      <c r="AE53" s="8"/>
      <c r="AF53" s="8"/>
      <c r="AG53" s="8"/>
      <c r="AH53" s="8"/>
      <c r="AI53" s="8"/>
      <c r="AJ53" s="8"/>
      <c r="AK53" s="8"/>
      <c r="AL53" s="8"/>
      <c r="AM53" s="8"/>
      <c r="AN53" s="8"/>
      <c r="AO53" s="8"/>
      <c r="AP53" s="8"/>
      <c r="AQ53" s="8"/>
      <c r="AR53" s="8"/>
      <c r="AS53" s="8"/>
    </row>
    <row r="54" spans="1:45" x14ac:dyDescent="0.35">
      <c r="A54" s="106" t="s">
        <v>68</v>
      </c>
      <c r="B54" s="66" t="s">
        <v>77</v>
      </c>
      <c r="C54" s="66" t="s">
        <v>79</v>
      </c>
      <c r="D54" s="67" t="s">
        <v>73</v>
      </c>
      <c r="E54" s="224">
        <v>1.1310192948</v>
      </c>
      <c r="F54" s="224">
        <v>1.0054175921999999</v>
      </c>
      <c r="G54" s="224">
        <v>0.75738520330000003</v>
      </c>
      <c r="H54" s="224">
        <v>0.67090282599999995</v>
      </c>
      <c r="I54" s="224">
        <v>0.54658142600000004</v>
      </c>
      <c r="J54" s="224">
        <v>0.7339375829</v>
      </c>
      <c r="K54" s="224">
        <v>0.76640685470000003</v>
      </c>
      <c r="L54" s="224">
        <v>0.76131079450000005</v>
      </c>
      <c r="M54" s="224">
        <v>0.52896698789999996</v>
      </c>
      <c r="N54" s="224">
        <v>0.9748766781</v>
      </c>
      <c r="O54" s="224">
        <v>0.63291634070000002</v>
      </c>
      <c r="P54" s="224">
        <v>0.73857016509999995</v>
      </c>
      <c r="Q54" s="224">
        <v>0.54924594019999995</v>
      </c>
      <c r="R54" s="224">
        <v>0.3992639026</v>
      </c>
      <c r="S54" s="224">
        <v>0.54009678530000005</v>
      </c>
      <c r="T54" s="224">
        <v>0.46272599720000002</v>
      </c>
      <c r="U54" s="224">
        <v>0.24689085059999999</v>
      </c>
      <c r="V54" s="224">
        <v>0.41915393779999999</v>
      </c>
      <c r="W54" s="224">
        <v>0.17290334809999999</v>
      </c>
      <c r="X54" s="225">
        <v>0.2420646873</v>
      </c>
      <c r="Y54" s="98"/>
      <c r="Z54" s="8"/>
      <c r="AA54" s="102"/>
      <c r="AB54" s="8"/>
      <c r="AC54" s="8"/>
      <c r="AD54" s="8"/>
      <c r="AE54" s="8"/>
      <c r="AF54" s="8"/>
      <c r="AG54" s="8"/>
      <c r="AH54" s="8"/>
      <c r="AI54" s="8"/>
      <c r="AJ54" s="8"/>
      <c r="AK54" s="8"/>
      <c r="AL54" s="8"/>
      <c r="AM54" s="8"/>
      <c r="AN54" s="8"/>
      <c r="AO54" s="8"/>
      <c r="AP54" s="8"/>
      <c r="AQ54" s="8"/>
      <c r="AR54" s="8"/>
      <c r="AS54" s="8"/>
    </row>
    <row r="55" spans="1:45" x14ac:dyDescent="0.35">
      <c r="A55" s="48" t="s">
        <v>69</v>
      </c>
      <c r="B55" s="51" t="s">
        <v>70</v>
      </c>
      <c r="C55" s="51" t="s">
        <v>71</v>
      </c>
      <c r="D55" s="52" t="s">
        <v>72</v>
      </c>
      <c r="E55" s="228">
        <v>58</v>
      </c>
      <c r="F55" s="228">
        <v>37</v>
      </c>
      <c r="G55" s="228">
        <v>27</v>
      </c>
      <c r="H55" s="228">
        <v>34</v>
      </c>
      <c r="I55" s="228">
        <v>51</v>
      </c>
      <c r="J55" s="228">
        <v>33</v>
      </c>
      <c r="K55" s="228">
        <v>27</v>
      </c>
      <c r="L55" s="228">
        <v>27</v>
      </c>
      <c r="M55" s="228">
        <v>11</v>
      </c>
      <c r="N55" s="228">
        <v>22</v>
      </c>
      <c r="O55" s="228">
        <v>14</v>
      </c>
      <c r="P55" s="228">
        <v>13</v>
      </c>
      <c r="Q55" s="228">
        <v>8</v>
      </c>
      <c r="R55" s="228">
        <v>8</v>
      </c>
      <c r="S55" s="228">
        <v>4</v>
      </c>
      <c r="T55" s="228">
        <v>9</v>
      </c>
      <c r="U55" s="228">
        <v>6</v>
      </c>
      <c r="V55" s="228">
        <v>7</v>
      </c>
      <c r="W55" s="228">
        <v>2</v>
      </c>
      <c r="X55" s="229">
        <v>12</v>
      </c>
      <c r="Y55" s="98"/>
      <c r="Z55" s="97"/>
      <c r="AA55" s="101"/>
      <c r="AB55" s="97"/>
      <c r="AC55" s="97"/>
      <c r="AD55" s="97"/>
      <c r="AE55" s="97"/>
      <c r="AF55" s="97"/>
      <c r="AG55" s="97"/>
      <c r="AH55" s="97"/>
      <c r="AI55" s="97"/>
      <c r="AJ55" s="97"/>
      <c r="AK55" s="97"/>
      <c r="AL55" s="97"/>
      <c r="AM55" s="97"/>
      <c r="AN55" s="97"/>
      <c r="AO55" s="97"/>
      <c r="AP55" s="97"/>
      <c r="AQ55" s="97"/>
      <c r="AR55" s="97"/>
      <c r="AS55" s="97"/>
    </row>
    <row r="56" spans="1:45" x14ac:dyDescent="0.35">
      <c r="A56" s="10" t="s">
        <v>69</v>
      </c>
      <c r="B56" s="53" t="s">
        <v>70</v>
      </c>
      <c r="C56" s="54" t="s">
        <v>71</v>
      </c>
      <c r="D56" s="55" t="s">
        <v>73</v>
      </c>
      <c r="E56" s="210">
        <v>3.6508250234999999</v>
      </c>
      <c r="F56" s="210">
        <v>2.3243950919</v>
      </c>
      <c r="G56" s="210">
        <v>1.6851103030000001</v>
      </c>
      <c r="H56" s="210">
        <v>2.1089037918</v>
      </c>
      <c r="I56" s="210">
        <v>3.1418140958</v>
      </c>
      <c r="J56" s="210">
        <v>2.0180931221999998</v>
      </c>
      <c r="K56" s="210">
        <v>1.6448600864</v>
      </c>
      <c r="L56" s="210">
        <v>1.6308661349</v>
      </c>
      <c r="M56" s="210">
        <v>0.658453556</v>
      </c>
      <c r="N56" s="210">
        <v>1.3043483415999999</v>
      </c>
      <c r="O56" s="210">
        <v>0.82088038249999995</v>
      </c>
      <c r="P56" s="210">
        <v>0.75265106859999997</v>
      </c>
      <c r="Q56" s="210">
        <v>0.45789013379999999</v>
      </c>
      <c r="R56" s="210">
        <v>0.45485997989999999</v>
      </c>
      <c r="S56" s="210">
        <v>0.2256968248</v>
      </c>
      <c r="T56" s="210">
        <v>0.50854037050000001</v>
      </c>
      <c r="U56" s="210">
        <v>0.33819869740000003</v>
      </c>
      <c r="V56" s="210">
        <v>0.39204484989999999</v>
      </c>
      <c r="W56" s="210">
        <v>0.11136527139999999</v>
      </c>
      <c r="X56" s="211">
        <v>0.66819162840000002</v>
      </c>
      <c r="Y56" s="98"/>
      <c r="Z56" s="8"/>
      <c r="AA56" s="102"/>
      <c r="AB56" s="8"/>
      <c r="AC56" s="8"/>
      <c r="AD56" s="8"/>
      <c r="AE56" s="8"/>
      <c r="AF56" s="8"/>
      <c r="AG56" s="8"/>
      <c r="AH56" s="8"/>
      <c r="AI56" s="8"/>
      <c r="AJ56" s="8"/>
      <c r="AK56" s="8"/>
      <c r="AL56" s="8"/>
      <c r="AM56" s="8"/>
      <c r="AN56" s="8"/>
      <c r="AO56" s="8"/>
      <c r="AP56" s="8"/>
      <c r="AQ56" s="8"/>
      <c r="AR56" s="8"/>
      <c r="AS56" s="8"/>
    </row>
    <row r="57" spans="1:45" x14ac:dyDescent="0.35">
      <c r="A57" s="10" t="s">
        <v>69</v>
      </c>
      <c r="B57" s="53" t="s">
        <v>70</v>
      </c>
      <c r="C57" s="53" t="s">
        <v>74</v>
      </c>
      <c r="D57" s="56" t="s">
        <v>72</v>
      </c>
      <c r="E57" s="212">
        <v>889</v>
      </c>
      <c r="F57" s="212">
        <v>768</v>
      </c>
      <c r="G57" s="212">
        <v>814</v>
      </c>
      <c r="H57" s="212">
        <v>670</v>
      </c>
      <c r="I57" s="212">
        <v>670</v>
      </c>
      <c r="J57" s="212">
        <v>637</v>
      </c>
      <c r="K57" s="212">
        <v>552</v>
      </c>
      <c r="L57" s="212">
        <v>407</v>
      </c>
      <c r="M57" s="212">
        <v>395</v>
      </c>
      <c r="N57" s="212">
        <v>317</v>
      </c>
      <c r="O57" s="212">
        <v>181</v>
      </c>
      <c r="P57" s="212">
        <v>183</v>
      </c>
      <c r="Q57" s="212">
        <v>191</v>
      </c>
      <c r="R57" s="212">
        <v>189</v>
      </c>
      <c r="S57" s="212">
        <v>166</v>
      </c>
      <c r="T57" s="212">
        <v>137</v>
      </c>
      <c r="U57" s="212">
        <v>103</v>
      </c>
      <c r="V57" s="212">
        <v>139</v>
      </c>
      <c r="W57" s="212">
        <v>114</v>
      </c>
      <c r="X57" s="213">
        <v>125</v>
      </c>
      <c r="Y57" s="98"/>
      <c r="Z57" s="97"/>
      <c r="AA57" s="101"/>
      <c r="AB57" s="97"/>
      <c r="AC57" s="97"/>
      <c r="AD57" s="97"/>
      <c r="AE57" s="97"/>
      <c r="AF57" s="97"/>
      <c r="AG57" s="97"/>
      <c r="AH57" s="97"/>
      <c r="AI57" s="97"/>
      <c r="AJ57" s="97"/>
      <c r="AK57" s="97"/>
      <c r="AL57" s="97"/>
      <c r="AM57" s="97"/>
      <c r="AN57" s="97"/>
      <c r="AO57" s="97"/>
      <c r="AP57" s="97"/>
      <c r="AQ57" s="97"/>
      <c r="AR57" s="97"/>
      <c r="AS57" s="97"/>
    </row>
    <row r="58" spans="1:45" x14ac:dyDescent="0.35">
      <c r="A58" s="10" t="s">
        <v>69</v>
      </c>
      <c r="B58" s="53" t="s">
        <v>70</v>
      </c>
      <c r="C58" s="53" t="s">
        <v>74</v>
      </c>
      <c r="D58" s="56" t="s">
        <v>73</v>
      </c>
      <c r="E58" s="230">
        <v>17.415923599999999</v>
      </c>
      <c r="F58" s="230">
        <v>14.910079408</v>
      </c>
      <c r="G58" s="230">
        <v>15.558440005</v>
      </c>
      <c r="H58" s="230">
        <v>12.567411502000001</v>
      </c>
      <c r="I58" s="230">
        <v>12.337747115999999</v>
      </c>
      <c r="J58" s="230">
        <v>11.562718672999999</v>
      </c>
      <c r="K58" s="230">
        <v>9.8977022268999999</v>
      </c>
      <c r="L58" s="230">
        <v>7.2052206161000001</v>
      </c>
      <c r="M58" s="230">
        <v>6.8893934908999999</v>
      </c>
      <c r="N58" s="230">
        <v>5.4451570480999996</v>
      </c>
      <c r="O58" s="230">
        <v>3.0622523763</v>
      </c>
      <c r="P58" s="230">
        <v>3.0471407662000001</v>
      </c>
      <c r="Q58" s="230">
        <v>3.1205112017999999</v>
      </c>
      <c r="R58" s="230">
        <v>3.0379087615000002</v>
      </c>
      <c r="S58" s="230">
        <v>2.6286244535000001</v>
      </c>
      <c r="T58" s="230">
        <v>2.1661633893999999</v>
      </c>
      <c r="U58" s="230">
        <v>1.6289846665000001</v>
      </c>
      <c r="V58" s="230">
        <v>2.1782757270999999</v>
      </c>
      <c r="W58" s="230">
        <v>1.7414169909999999</v>
      </c>
      <c r="X58" s="231">
        <v>1.9094484549999999</v>
      </c>
      <c r="Y58" s="98"/>
      <c r="Z58" s="8"/>
      <c r="AA58" s="102"/>
      <c r="AB58" s="8"/>
      <c r="AC58" s="8"/>
      <c r="AD58" s="8"/>
      <c r="AE58" s="8"/>
      <c r="AF58" s="8"/>
      <c r="AG58" s="8"/>
      <c r="AH58" s="8"/>
      <c r="AI58" s="8"/>
      <c r="AJ58" s="8"/>
      <c r="AK58" s="8"/>
      <c r="AL58" s="8"/>
      <c r="AM58" s="8"/>
      <c r="AN58" s="8"/>
      <c r="AO58" s="8"/>
      <c r="AP58" s="8"/>
      <c r="AQ58" s="8"/>
      <c r="AR58" s="8"/>
      <c r="AS58" s="8"/>
    </row>
    <row r="59" spans="1:45" x14ac:dyDescent="0.35">
      <c r="A59" s="10" t="s">
        <v>69</v>
      </c>
      <c r="B59" s="57" t="s">
        <v>75</v>
      </c>
      <c r="C59" s="57" t="s">
        <v>76</v>
      </c>
      <c r="D59" s="58" t="s">
        <v>72</v>
      </c>
      <c r="E59" s="235">
        <v>39</v>
      </c>
      <c r="F59" s="235">
        <v>32</v>
      </c>
      <c r="G59" s="235">
        <v>52</v>
      </c>
      <c r="H59" s="235">
        <v>39</v>
      </c>
      <c r="I59" s="235">
        <v>25</v>
      </c>
      <c r="J59" s="235">
        <v>54</v>
      </c>
      <c r="K59" s="235">
        <v>33</v>
      </c>
      <c r="L59" s="216">
        <v>25</v>
      </c>
      <c r="M59" s="216">
        <v>22</v>
      </c>
      <c r="N59" s="216">
        <v>19</v>
      </c>
      <c r="O59" s="216">
        <v>11</v>
      </c>
      <c r="P59" s="216">
        <v>13</v>
      </c>
      <c r="Q59" s="216">
        <v>26</v>
      </c>
      <c r="R59" s="216">
        <v>32</v>
      </c>
      <c r="S59" s="216">
        <v>8</v>
      </c>
      <c r="T59" s="216">
        <v>15</v>
      </c>
      <c r="U59" s="216">
        <v>7</v>
      </c>
      <c r="V59" s="216">
        <v>26</v>
      </c>
      <c r="W59" s="216">
        <v>14</v>
      </c>
      <c r="X59" s="217">
        <v>2</v>
      </c>
      <c r="Y59" s="98"/>
      <c r="Z59" s="8"/>
      <c r="AA59" s="102"/>
      <c r="AB59" s="8"/>
      <c r="AC59" s="8"/>
      <c r="AD59" s="8"/>
      <c r="AE59" s="8"/>
      <c r="AF59" s="8"/>
      <c r="AG59" s="8"/>
      <c r="AH59" s="8"/>
      <c r="AI59" s="8"/>
      <c r="AJ59" s="8"/>
      <c r="AK59" s="8"/>
      <c r="AL59" s="8"/>
      <c r="AM59" s="8"/>
      <c r="AN59" s="8"/>
      <c r="AO59" s="8"/>
      <c r="AP59" s="8"/>
      <c r="AQ59" s="8"/>
      <c r="AR59" s="8"/>
      <c r="AS59" s="8"/>
    </row>
    <row r="60" spans="1:45" x14ac:dyDescent="0.35">
      <c r="A60" s="10" t="s">
        <v>69</v>
      </c>
      <c r="B60" s="59" t="s">
        <v>75</v>
      </c>
      <c r="C60" s="60" t="s">
        <v>76</v>
      </c>
      <c r="D60" s="61" t="s">
        <v>73</v>
      </c>
      <c r="E60" s="218">
        <v>5.3942580197999996</v>
      </c>
      <c r="F60" s="218">
        <v>4.4222716657000003</v>
      </c>
      <c r="G60" s="218">
        <v>7.1814376409999996</v>
      </c>
      <c r="H60" s="218">
        <v>5.4027770274</v>
      </c>
      <c r="I60" s="218">
        <v>3.4750553576000001</v>
      </c>
      <c r="J60" s="218">
        <v>7.5010939094999998</v>
      </c>
      <c r="K60" s="218">
        <v>4.5827032116000002</v>
      </c>
      <c r="L60" s="218">
        <v>3.4805562207</v>
      </c>
      <c r="M60" s="218">
        <v>3.0700658808000001</v>
      </c>
      <c r="N60" s="218">
        <v>2.6474047073999998</v>
      </c>
      <c r="O60" s="218">
        <v>1.5251955370000001</v>
      </c>
      <c r="P60" s="218">
        <v>1.7865928575000001</v>
      </c>
      <c r="Q60" s="218">
        <v>3.5118572456999999</v>
      </c>
      <c r="R60" s="218">
        <v>4.2588870995999999</v>
      </c>
      <c r="S60" s="218">
        <v>1.0489423383000001</v>
      </c>
      <c r="T60" s="218">
        <v>1.9328651504000001</v>
      </c>
      <c r="U60" s="218">
        <v>0.88740818489999995</v>
      </c>
      <c r="V60" s="218">
        <v>3.2372654071999998</v>
      </c>
      <c r="W60" s="218">
        <v>1.7136282406000001</v>
      </c>
      <c r="X60" s="219">
        <v>0.24480403440000001</v>
      </c>
      <c r="Y60" s="98"/>
      <c r="Z60" s="8"/>
      <c r="AA60" s="102"/>
      <c r="AB60" s="8"/>
      <c r="AC60" s="8"/>
      <c r="AD60" s="8"/>
      <c r="AE60" s="8"/>
      <c r="AF60" s="8"/>
      <c r="AG60" s="8"/>
      <c r="AH60" s="8"/>
      <c r="AI60" s="8"/>
      <c r="AJ60" s="8"/>
      <c r="AK60" s="8"/>
      <c r="AL60" s="8"/>
      <c r="AM60" s="8"/>
      <c r="AN60" s="8"/>
      <c r="AO60" s="8"/>
      <c r="AP60" s="8"/>
      <c r="AQ60" s="8"/>
      <c r="AR60" s="8"/>
      <c r="AS60" s="8"/>
    </row>
    <row r="61" spans="1:45" x14ac:dyDescent="0.35">
      <c r="A61" s="10" t="s">
        <v>69</v>
      </c>
      <c r="B61" s="59" t="s">
        <v>75</v>
      </c>
      <c r="C61" s="59" t="s">
        <v>74</v>
      </c>
      <c r="D61" s="62" t="s">
        <v>72</v>
      </c>
      <c r="E61" s="220">
        <v>133</v>
      </c>
      <c r="F61" s="220">
        <v>172</v>
      </c>
      <c r="G61" s="220">
        <v>162</v>
      </c>
      <c r="H61" s="220">
        <v>195</v>
      </c>
      <c r="I61" s="220">
        <v>176</v>
      </c>
      <c r="J61" s="220">
        <v>220</v>
      </c>
      <c r="K61" s="220">
        <v>283</v>
      </c>
      <c r="L61" s="220">
        <v>194</v>
      </c>
      <c r="M61" s="220">
        <v>183</v>
      </c>
      <c r="N61" s="220">
        <v>183</v>
      </c>
      <c r="O61" s="220">
        <v>110</v>
      </c>
      <c r="P61" s="220">
        <v>102</v>
      </c>
      <c r="Q61" s="220">
        <v>100</v>
      </c>
      <c r="R61" s="220">
        <v>94</v>
      </c>
      <c r="S61" s="220">
        <v>96</v>
      </c>
      <c r="T61" s="220">
        <v>77</v>
      </c>
      <c r="U61" s="220">
        <v>70</v>
      </c>
      <c r="V61" s="220">
        <v>78</v>
      </c>
      <c r="W61" s="220">
        <v>60</v>
      </c>
      <c r="X61" s="221">
        <v>62</v>
      </c>
      <c r="Y61" s="98"/>
      <c r="Z61" s="8"/>
      <c r="AA61" s="102"/>
      <c r="AB61" s="8"/>
      <c r="AC61" s="8"/>
      <c r="AD61" s="8"/>
      <c r="AE61" s="8"/>
      <c r="AF61" s="8"/>
      <c r="AG61" s="8"/>
      <c r="AH61" s="8"/>
      <c r="AI61" s="8"/>
      <c r="AJ61" s="8"/>
      <c r="AK61" s="8"/>
      <c r="AL61" s="8"/>
      <c r="AM61" s="8"/>
      <c r="AN61" s="8"/>
      <c r="AO61" s="8"/>
      <c r="AP61" s="8"/>
      <c r="AQ61" s="8"/>
      <c r="AR61" s="8"/>
      <c r="AS61" s="8"/>
    </row>
    <row r="62" spans="1:45" x14ac:dyDescent="0.35">
      <c r="A62" s="10" t="s">
        <v>69</v>
      </c>
      <c r="B62" s="60" t="s">
        <v>75</v>
      </c>
      <c r="C62" s="60" t="s">
        <v>74</v>
      </c>
      <c r="D62" s="61" t="s">
        <v>73</v>
      </c>
      <c r="E62" s="232">
        <v>2.6055318771999998</v>
      </c>
      <c r="F62" s="232">
        <v>3.3392365339999999</v>
      </c>
      <c r="G62" s="232">
        <v>3.0963971508000001</v>
      </c>
      <c r="H62" s="232">
        <v>3.6576794668999999</v>
      </c>
      <c r="I62" s="232">
        <v>3.2409604365</v>
      </c>
      <c r="J62" s="232">
        <v>3.9934036232999999</v>
      </c>
      <c r="K62" s="232">
        <v>5.0743654533000004</v>
      </c>
      <c r="L62" s="232">
        <v>3.4344294828000002</v>
      </c>
      <c r="M62" s="232">
        <v>3.1917949591000001</v>
      </c>
      <c r="N62" s="232">
        <v>3.1434187375999998</v>
      </c>
      <c r="O62" s="232">
        <v>1.8610373558</v>
      </c>
      <c r="P62" s="232">
        <v>1.6984063287</v>
      </c>
      <c r="Q62" s="232">
        <v>1.6337754982999999</v>
      </c>
      <c r="R62" s="232">
        <v>1.5109175851000001</v>
      </c>
      <c r="S62" s="232">
        <v>1.5201683586000001</v>
      </c>
      <c r="T62" s="232">
        <v>1.2174786932999999</v>
      </c>
      <c r="U62" s="232">
        <v>1.1070769577999999</v>
      </c>
      <c r="V62" s="232">
        <v>1.2223417749000001</v>
      </c>
      <c r="W62" s="232">
        <v>0.91653525840000005</v>
      </c>
      <c r="X62" s="233">
        <v>0.94708643370000001</v>
      </c>
      <c r="Y62" s="98"/>
      <c r="Z62" s="8"/>
      <c r="AA62" s="102"/>
      <c r="AB62" s="8"/>
      <c r="AC62" s="8"/>
      <c r="AD62" s="8"/>
      <c r="AE62" s="8"/>
      <c r="AF62" s="8"/>
      <c r="AG62" s="8"/>
      <c r="AH62" s="8"/>
      <c r="AI62" s="8"/>
      <c r="AJ62" s="8"/>
      <c r="AK62" s="8"/>
      <c r="AL62" s="8"/>
      <c r="AM62" s="8"/>
      <c r="AN62" s="8"/>
      <c r="AO62" s="8"/>
      <c r="AP62" s="8"/>
      <c r="AQ62" s="8"/>
      <c r="AR62" s="8"/>
      <c r="AS62" s="8"/>
    </row>
    <row r="63" spans="1:45" x14ac:dyDescent="0.35">
      <c r="A63" s="10" t="s">
        <v>69</v>
      </c>
      <c r="B63" s="63" t="s">
        <v>77</v>
      </c>
      <c r="C63" s="64" t="s">
        <v>78</v>
      </c>
      <c r="D63" s="65" t="s">
        <v>72</v>
      </c>
      <c r="E63" s="222">
        <v>567</v>
      </c>
      <c r="F63" s="222">
        <v>482</v>
      </c>
      <c r="G63" s="222">
        <v>491</v>
      </c>
      <c r="H63" s="222">
        <v>398</v>
      </c>
      <c r="I63" s="222">
        <v>394</v>
      </c>
      <c r="J63" s="222">
        <v>395</v>
      </c>
      <c r="K63" s="222">
        <v>312</v>
      </c>
      <c r="L63" s="222">
        <v>240</v>
      </c>
      <c r="M63" s="222">
        <v>246</v>
      </c>
      <c r="N63" s="222">
        <v>213</v>
      </c>
      <c r="O63" s="222">
        <v>111</v>
      </c>
      <c r="P63" s="222">
        <v>103</v>
      </c>
      <c r="Q63" s="222">
        <v>109</v>
      </c>
      <c r="R63" s="222">
        <v>114</v>
      </c>
      <c r="S63" s="222">
        <v>84</v>
      </c>
      <c r="T63" s="222">
        <v>66</v>
      </c>
      <c r="U63" s="222">
        <v>53</v>
      </c>
      <c r="V63" s="222">
        <v>70</v>
      </c>
      <c r="W63" s="222">
        <v>55</v>
      </c>
      <c r="X63" s="223">
        <v>73</v>
      </c>
      <c r="Y63" s="98"/>
      <c r="Z63" s="8"/>
      <c r="AA63" s="102"/>
      <c r="AB63" s="8"/>
      <c r="AC63" s="8"/>
      <c r="AD63" s="8"/>
      <c r="AE63" s="8"/>
      <c r="AF63" s="8"/>
      <c r="AG63" s="8"/>
      <c r="AH63" s="8"/>
      <c r="AI63" s="8"/>
      <c r="AJ63" s="8"/>
      <c r="AK63" s="8"/>
      <c r="AL63" s="8"/>
      <c r="AM63" s="8"/>
      <c r="AN63" s="8"/>
      <c r="AO63" s="8"/>
      <c r="AP63" s="8"/>
      <c r="AQ63" s="8"/>
      <c r="AR63" s="8"/>
      <c r="AS63" s="8"/>
    </row>
    <row r="64" spans="1:45" x14ac:dyDescent="0.35">
      <c r="A64" s="10" t="s">
        <v>69</v>
      </c>
      <c r="B64" s="63" t="s">
        <v>77</v>
      </c>
      <c r="C64" s="66" t="s">
        <v>78</v>
      </c>
      <c r="D64" s="67" t="s">
        <v>73</v>
      </c>
      <c r="E64" s="234">
        <v>13.443782583000001</v>
      </c>
      <c r="F64" s="234">
        <v>11.324759566000001</v>
      </c>
      <c r="G64" s="234">
        <v>11.351223262</v>
      </c>
      <c r="H64" s="234">
        <v>9.0258397545999998</v>
      </c>
      <c r="I64" s="234">
        <v>8.7704067776999999</v>
      </c>
      <c r="J64" s="234">
        <v>8.6708069952999995</v>
      </c>
      <c r="K64" s="234">
        <v>6.7694391932000002</v>
      </c>
      <c r="L64" s="224">
        <v>5.1312795101999997</v>
      </c>
      <c r="M64" s="224">
        <v>5.1709307928000001</v>
      </c>
      <c r="N64" s="224">
        <v>4.3996001940999996</v>
      </c>
      <c r="O64" s="224">
        <v>2.2514349856</v>
      </c>
      <c r="P64" s="224">
        <v>2.0497826533999999</v>
      </c>
      <c r="Q64" s="224">
        <v>2.1218944663000001</v>
      </c>
      <c r="R64" s="224">
        <v>2.1817772604000001</v>
      </c>
      <c r="S64" s="224">
        <v>1.5818914111</v>
      </c>
      <c r="T64" s="224">
        <v>1.2488460000999999</v>
      </c>
      <c r="U64" s="224">
        <v>1.0072596815999999</v>
      </c>
      <c r="V64" s="224">
        <v>1.3198099323000001</v>
      </c>
      <c r="W64" s="224">
        <v>1.0090824761999999</v>
      </c>
      <c r="X64" s="225">
        <v>1.3393276502</v>
      </c>
      <c r="Y64" s="98"/>
      <c r="Z64" s="8"/>
      <c r="AA64" s="102"/>
      <c r="AB64" s="8"/>
      <c r="AC64" s="8"/>
      <c r="AD64" s="8"/>
      <c r="AE64" s="8"/>
      <c r="AF64" s="8"/>
      <c r="AG64" s="8"/>
      <c r="AH64" s="8"/>
      <c r="AI64" s="8"/>
      <c r="AJ64" s="8"/>
      <c r="AK64" s="8"/>
      <c r="AL64" s="8"/>
      <c r="AM64" s="8"/>
      <c r="AN64" s="8"/>
      <c r="AO64" s="8"/>
      <c r="AP64" s="8"/>
      <c r="AQ64" s="8"/>
      <c r="AR64" s="8"/>
      <c r="AS64" s="8"/>
    </row>
    <row r="65" spans="1:45" x14ac:dyDescent="0.35">
      <c r="A65" s="10" t="s">
        <v>69</v>
      </c>
      <c r="B65" s="63" t="s">
        <v>77</v>
      </c>
      <c r="C65" s="63" t="s">
        <v>79</v>
      </c>
      <c r="D65" s="68" t="s">
        <v>72</v>
      </c>
      <c r="E65" s="226">
        <v>57</v>
      </c>
      <c r="F65" s="226">
        <v>59</v>
      </c>
      <c r="G65" s="226">
        <v>46</v>
      </c>
      <c r="H65" s="226">
        <v>42</v>
      </c>
      <c r="I65" s="226">
        <v>47</v>
      </c>
      <c r="J65" s="226">
        <v>75</v>
      </c>
      <c r="K65" s="226">
        <v>87</v>
      </c>
      <c r="L65" s="226">
        <v>71</v>
      </c>
      <c r="M65" s="226">
        <v>60</v>
      </c>
      <c r="N65" s="226">
        <v>53</v>
      </c>
      <c r="O65" s="226">
        <v>48</v>
      </c>
      <c r="P65" s="226">
        <v>52</v>
      </c>
      <c r="Q65" s="226">
        <v>40</v>
      </c>
      <c r="R65" s="226">
        <v>43</v>
      </c>
      <c r="S65" s="226">
        <v>45</v>
      </c>
      <c r="T65" s="226">
        <v>44</v>
      </c>
      <c r="U65" s="226">
        <v>28</v>
      </c>
      <c r="V65" s="226">
        <v>43</v>
      </c>
      <c r="W65" s="226">
        <v>41</v>
      </c>
      <c r="X65" s="227">
        <v>22</v>
      </c>
      <c r="Y65" s="98"/>
      <c r="Z65" s="8"/>
      <c r="AA65" s="102"/>
      <c r="AB65" s="8"/>
      <c r="AC65" s="8"/>
      <c r="AD65" s="8"/>
      <c r="AE65" s="8"/>
      <c r="AF65" s="8"/>
      <c r="AG65" s="8"/>
      <c r="AH65" s="8"/>
      <c r="AI65" s="8"/>
      <c r="AJ65" s="8"/>
      <c r="AK65" s="8"/>
      <c r="AL65" s="8"/>
      <c r="AM65" s="8"/>
      <c r="AN65" s="8"/>
      <c r="AO65" s="8"/>
      <c r="AP65" s="8"/>
      <c r="AQ65" s="8"/>
      <c r="AR65" s="8"/>
      <c r="AS65" s="8"/>
    </row>
    <row r="66" spans="1:45" ht="15" thickBot="1" x14ac:dyDescent="0.4">
      <c r="A66" s="104" t="s">
        <v>69</v>
      </c>
      <c r="B66" s="70" t="s">
        <v>77</v>
      </c>
      <c r="C66" s="70" t="s">
        <v>79</v>
      </c>
      <c r="D66" s="71" t="s">
        <v>73</v>
      </c>
      <c r="E66" s="236">
        <v>2.3024321358000002</v>
      </c>
      <c r="F66" s="236">
        <v>2.3727855175000001</v>
      </c>
      <c r="G66" s="236">
        <v>1.8336694396</v>
      </c>
      <c r="H66" s="236">
        <v>1.6575246290000001</v>
      </c>
      <c r="I66" s="236">
        <v>1.8349519300999999</v>
      </c>
      <c r="J66" s="236">
        <v>2.8971220376</v>
      </c>
      <c r="K66" s="236">
        <v>3.3338698181000002</v>
      </c>
      <c r="L66" s="236">
        <v>2.7026533204000001</v>
      </c>
      <c r="M66" s="236">
        <v>2.2670013768000001</v>
      </c>
      <c r="N66" s="236">
        <v>1.9872486131</v>
      </c>
      <c r="O66" s="236">
        <v>1.7870579033</v>
      </c>
      <c r="P66" s="236">
        <v>1.9202824292</v>
      </c>
      <c r="Q66" s="236">
        <v>1.4646558407000001</v>
      </c>
      <c r="R66" s="236">
        <v>1.5607588917999999</v>
      </c>
      <c r="S66" s="236">
        <v>1.6202903559999999</v>
      </c>
      <c r="T66" s="236">
        <v>1.5661495288</v>
      </c>
      <c r="U66" s="236">
        <v>0.98756340249999996</v>
      </c>
      <c r="V66" s="236">
        <v>1.501968277</v>
      </c>
      <c r="W66" s="236">
        <v>1.4178074541000001</v>
      </c>
      <c r="X66" s="237">
        <v>0.76077473149999997</v>
      </c>
      <c r="Y66" s="98"/>
      <c r="Z66" s="8"/>
      <c r="AA66" s="102"/>
      <c r="AB66" s="8"/>
      <c r="AC66" s="8"/>
      <c r="AD66" s="8"/>
      <c r="AE66" s="8"/>
      <c r="AF66" s="8"/>
      <c r="AG66" s="8"/>
      <c r="AH66" s="8"/>
      <c r="AI66" s="8"/>
      <c r="AJ66" s="8"/>
      <c r="AK66" s="8"/>
      <c r="AL66" s="8"/>
      <c r="AM66" s="8"/>
      <c r="AN66" s="8"/>
      <c r="AO66" s="8"/>
      <c r="AP66" s="8"/>
      <c r="AQ66" s="8"/>
      <c r="AR66" s="8"/>
      <c r="AS66" s="8"/>
    </row>
    <row r="68" spans="1:45" x14ac:dyDescent="0.35">
      <c r="A68" s="87" t="s">
        <v>39</v>
      </c>
    </row>
    <row r="69" spans="1:45" x14ac:dyDescent="0.35">
      <c r="A69" s="87" t="s">
        <v>28</v>
      </c>
    </row>
    <row r="70" spans="1:45" x14ac:dyDescent="0.35">
      <c r="A70" s="91"/>
      <c r="C70" s="9"/>
    </row>
    <row r="71" spans="1:45" x14ac:dyDescent="0.35">
      <c r="A71" t="s">
        <v>36</v>
      </c>
      <c r="B71" s="14"/>
      <c r="C71" s="14"/>
    </row>
    <row r="72" spans="1:45" x14ac:dyDescent="0.35">
      <c r="A72" s="92" t="s">
        <v>33</v>
      </c>
      <c r="B72" s="15"/>
      <c r="C72" s="15"/>
      <c r="D72" s="15"/>
      <c r="E72" s="238"/>
    </row>
    <row r="73" spans="1:45" x14ac:dyDescent="0.35">
      <c r="A73" s="87" t="s">
        <v>40</v>
      </c>
      <c r="G73" s="140"/>
      <c r="H73" s="140"/>
      <c r="I73" s="140"/>
      <c r="J73" s="140"/>
      <c r="K73" s="140"/>
      <c r="L73" s="140"/>
      <c r="M73" s="140"/>
      <c r="N73" s="140"/>
      <c r="O73" s="140"/>
      <c r="P73" s="140"/>
      <c r="Q73" s="140"/>
      <c r="R73" s="140"/>
      <c r="S73" s="140"/>
      <c r="T73" s="140"/>
      <c r="U73" s="140"/>
      <c r="V73" s="140"/>
      <c r="W73" s="140"/>
      <c r="X73" s="140"/>
      <c r="Y73" s="8"/>
      <c r="Z73" s="8"/>
    </row>
    <row r="75" spans="1:45" x14ac:dyDescent="0.35">
      <c r="A75" s="90" t="s">
        <v>34</v>
      </c>
    </row>
    <row r="76" spans="1:45" x14ac:dyDescent="0.35">
      <c r="A76" s="50" t="s">
        <v>41</v>
      </c>
    </row>
    <row r="77" spans="1:45" x14ac:dyDescent="0.35">
      <c r="A77" s="91" t="s">
        <v>35</v>
      </c>
      <c r="Z77" s="103"/>
      <c r="AA77" s="103"/>
      <c r="AB77" s="103"/>
      <c r="AC77" s="103"/>
      <c r="AD77" s="103"/>
      <c r="AE77" s="103"/>
      <c r="AF77" s="103"/>
      <c r="AG77" s="103"/>
      <c r="AH77" s="103"/>
      <c r="AI77" s="103"/>
      <c r="AJ77" s="103"/>
      <c r="AK77" s="103"/>
      <c r="AL77" s="103"/>
      <c r="AM77" s="103"/>
      <c r="AN77" s="103"/>
      <c r="AO77" s="103"/>
      <c r="AP77" s="103"/>
      <c r="AQ77" s="103"/>
      <c r="AR77" s="103"/>
      <c r="AS77" s="103"/>
    </row>
    <row r="78" spans="1:45" x14ac:dyDescent="0.35">
      <c r="Z78" s="103"/>
      <c r="AA78" s="103"/>
      <c r="AB78" s="103"/>
      <c r="AC78" s="103"/>
      <c r="AD78" s="103"/>
      <c r="AE78" s="103"/>
      <c r="AF78" s="103"/>
      <c r="AG78" s="103"/>
      <c r="AH78" s="103"/>
      <c r="AI78" s="103"/>
      <c r="AJ78" s="103"/>
      <c r="AK78" s="103"/>
      <c r="AL78" s="103"/>
      <c r="AM78" s="103"/>
      <c r="AN78" s="103"/>
      <c r="AO78" s="103"/>
      <c r="AP78" s="103"/>
      <c r="AQ78" s="103"/>
      <c r="AR78" s="103"/>
      <c r="AS78" s="103"/>
    </row>
    <row r="79" spans="1:45" x14ac:dyDescent="0.35">
      <c r="Z79" s="103"/>
      <c r="AA79" s="103"/>
      <c r="AB79" s="103"/>
      <c r="AC79" s="103"/>
      <c r="AD79" s="103"/>
      <c r="AE79" s="103"/>
      <c r="AF79" s="103"/>
      <c r="AG79" s="103"/>
      <c r="AH79" s="103"/>
      <c r="AI79" s="103"/>
      <c r="AJ79" s="103"/>
      <c r="AK79" s="103"/>
      <c r="AL79" s="103"/>
      <c r="AM79" s="103"/>
      <c r="AN79" s="103"/>
      <c r="AO79" s="103"/>
      <c r="AP79" s="103"/>
      <c r="AQ79" s="103"/>
      <c r="AR79" s="103"/>
      <c r="AS79" s="103"/>
    </row>
    <row r="80" spans="1:45" x14ac:dyDescent="0.35">
      <c r="Z80" s="103"/>
      <c r="AA80" s="103"/>
      <c r="AB80" s="103"/>
      <c r="AC80" s="103"/>
      <c r="AD80" s="103"/>
      <c r="AE80" s="103"/>
      <c r="AF80" s="103"/>
      <c r="AG80" s="103"/>
      <c r="AH80" s="103"/>
      <c r="AI80" s="103"/>
      <c r="AJ80" s="103"/>
      <c r="AK80" s="103"/>
      <c r="AL80" s="103"/>
      <c r="AM80" s="103"/>
      <c r="AN80" s="103"/>
      <c r="AO80" s="103"/>
      <c r="AP80" s="103"/>
      <c r="AQ80" s="103"/>
      <c r="AR80" s="103"/>
      <c r="AS80" s="103"/>
    </row>
    <row r="81" spans="26:45" x14ac:dyDescent="0.35">
      <c r="Z81" s="103"/>
      <c r="AA81" s="103"/>
      <c r="AB81" s="103"/>
      <c r="AC81" s="103"/>
      <c r="AD81" s="103"/>
      <c r="AE81" s="103"/>
      <c r="AF81" s="103"/>
      <c r="AG81" s="103"/>
      <c r="AH81" s="103"/>
      <c r="AI81" s="103"/>
      <c r="AJ81" s="103"/>
      <c r="AK81" s="103"/>
      <c r="AL81" s="103"/>
      <c r="AM81" s="103"/>
      <c r="AN81" s="103"/>
      <c r="AO81" s="103"/>
      <c r="AP81" s="103"/>
      <c r="AQ81" s="103"/>
      <c r="AR81" s="103"/>
      <c r="AS81" s="103"/>
    </row>
    <row r="82" spans="26:45" x14ac:dyDescent="0.35">
      <c r="Z82" s="103"/>
      <c r="AA82" s="103"/>
      <c r="AB82" s="103"/>
      <c r="AC82" s="103"/>
      <c r="AD82" s="103"/>
      <c r="AE82" s="103"/>
      <c r="AF82" s="103"/>
      <c r="AG82" s="103"/>
      <c r="AH82" s="103"/>
      <c r="AI82" s="103"/>
      <c r="AJ82" s="103"/>
      <c r="AK82" s="103"/>
      <c r="AL82" s="103"/>
      <c r="AM82" s="103"/>
      <c r="AN82" s="103"/>
      <c r="AO82" s="103"/>
      <c r="AP82" s="103"/>
      <c r="AQ82" s="103"/>
      <c r="AR82" s="103"/>
      <c r="AS82" s="103"/>
    </row>
    <row r="83" spans="26:45" x14ac:dyDescent="0.35">
      <c r="Z83" s="103"/>
      <c r="AA83" s="103"/>
      <c r="AB83" s="103"/>
      <c r="AC83" s="103"/>
      <c r="AD83" s="103"/>
      <c r="AE83" s="103"/>
      <c r="AF83" s="103"/>
      <c r="AG83" s="103"/>
      <c r="AH83" s="103"/>
      <c r="AI83" s="103"/>
      <c r="AJ83" s="103"/>
      <c r="AK83" s="103"/>
      <c r="AL83" s="103"/>
      <c r="AM83" s="103"/>
      <c r="AN83" s="103"/>
      <c r="AO83" s="103"/>
      <c r="AP83" s="103"/>
      <c r="AQ83" s="103"/>
      <c r="AR83" s="103"/>
      <c r="AS83" s="103"/>
    </row>
    <row r="84" spans="26:45" x14ac:dyDescent="0.35">
      <c r="Z84" s="103"/>
      <c r="AA84" s="103"/>
      <c r="AB84" s="103"/>
      <c r="AC84" s="103"/>
      <c r="AD84" s="103"/>
      <c r="AE84" s="103"/>
      <c r="AF84" s="103"/>
      <c r="AG84" s="103"/>
      <c r="AH84" s="103"/>
      <c r="AI84" s="103"/>
      <c r="AJ84" s="103"/>
      <c r="AK84" s="103"/>
      <c r="AL84" s="103"/>
      <c r="AM84" s="103"/>
      <c r="AN84" s="103"/>
      <c r="AO84" s="103"/>
      <c r="AP84" s="103"/>
      <c r="AQ84" s="103"/>
      <c r="AR84" s="103"/>
      <c r="AS84" s="103"/>
    </row>
    <row r="85" spans="26:45" x14ac:dyDescent="0.35">
      <c r="Z85" s="103"/>
      <c r="AA85" s="103"/>
      <c r="AB85" s="103"/>
      <c r="AC85" s="103"/>
      <c r="AD85" s="103"/>
      <c r="AE85" s="103"/>
      <c r="AF85" s="103"/>
      <c r="AG85" s="103"/>
      <c r="AH85" s="103"/>
      <c r="AI85" s="103"/>
      <c r="AJ85" s="103"/>
      <c r="AK85" s="103"/>
      <c r="AL85" s="103"/>
      <c r="AM85" s="103"/>
      <c r="AN85" s="103"/>
      <c r="AO85" s="103"/>
      <c r="AP85" s="103"/>
      <c r="AQ85" s="103"/>
      <c r="AR85" s="103"/>
      <c r="AS85" s="103"/>
    </row>
    <row r="86" spans="26:45" x14ac:dyDescent="0.35">
      <c r="Z86" s="103"/>
      <c r="AA86" s="103"/>
      <c r="AB86" s="103"/>
      <c r="AC86" s="103"/>
      <c r="AD86" s="103"/>
      <c r="AE86" s="103"/>
      <c r="AF86" s="103"/>
      <c r="AG86" s="103"/>
      <c r="AH86" s="103"/>
      <c r="AI86" s="103"/>
      <c r="AJ86" s="103"/>
      <c r="AK86" s="103"/>
      <c r="AL86" s="103"/>
      <c r="AM86" s="103"/>
      <c r="AN86" s="103"/>
      <c r="AO86" s="103"/>
      <c r="AP86" s="103"/>
      <c r="AQ86" s="103"/>
      <c r="AR86" s="103"/>
      <c r="AS86" s="103"/>
    </row>
    <row r="87" spans="26:45" x14ac:dyDescent="0.35">
      <c r="Z87" s="103"/>
      <c r="AA87" s="103"/>
      <c r="AB87" s="103"/>
      <c r="AC87" s="103"/>
      <c r="AD87" s="103"/>
      <c r="AE87" s="103"/>
      <c r="AF87" s="103"/>
      <c r="AG87" s="103"/>
      <c r="AH87" s="103"/>
      <c r="AI87" s="103"/>
      <c r="AJ87" s="103"/>
      <c r="AK87" s="103"/>
      <c r="AL87" s="103"/>
      <c r="AM87" s="103"/>
      <c r="AN87" s="103"/>
      <c r="AO87" s="103"/>
      <c r="AP87" s="103"/>
      <c r="AQ87" s="103"/>
      <c r="AR87" s="103"/>
      <c r="AS87" s="103"/>
    </row>
    <row r="88" spans="26:45" x14ac:dyDescent="0.35">
      <c r="Z88" s="103"/>
      <c r="AA88" s="103"/>
      <c r="AB88" s="103"/>
      <c r="AC88" s="103"/>
      <c r="AD88" s="103"/>
      <c r="AE88" s="103"/>
      <c r="AF88" s="103"/>
      <c r="AG88" s="103"/>
      <c r="AH88" s="103"/>
      <c r="AI88" s="103"/>
      <c r="AJ88" s="103"/>
      <c r="AK88" s="103"/>
      <c r="AL88" s="103"/>
      <c r="AM88" s="103"/>
      <c r="AN88" s="103"/>
      <c r="AO88" s="103"/>
      <c r="AP88" s="103"/>
      <c r="AQ88" s="103"/>
      <c r="AR88" s="103"/>
      <c r="AS88" s="103"/>
    </row>
    <row r="89" spans="26:45" x14ac:dyDescent="0.35">
      <c r="Z89" s="103"/>
      <c r="AA89" s="103"/>
      <c r="AB89" s="103"/>
      <c r="AC89" s="103"/>
      <c r="AD89" s="103"/>
      <c r="AE89" s="103"/>
      <c r="AF89" s="103"/>
      <c r="AG89" s="103"/>
      <c r="AH89" s="103"/>
      <c r="AI89" s="103"/>
      <c r="AJ89" s="103"/>
      <c r="AK89" s="103"/>
      <c r="AL89" s="103"/>
      <c r="AM89" s="103"/>
      <c r="AN89" s="103"/>
      <c r="AO89" s="103"/>
      <c r="AP89" s="103"/>
      <c r="AQ89" s="103"/>
      <c r="AR89" s="103"/>
      <c r="AS89" s="103"/>
    </row>
    <row r="90" spans="26:45" x14ac:dyDescent="0.35">
      <c r="Z90" s="103"/>
      <c r="AA90" s="103"/>
      <c r="AB90" s="103"/>
      <c r="AC90" s="103"/>
      <c r="AD90" s="103"/>
      <c r="AE90" s="103"/>
      <c r="AF90" s="103"/>
      <c r="AG90" s="103"/>
      <c r="AH90" s="103"/>
      <c r="AI90" s="103"/>
      <c r="AJ90" s="103"/>
      <c r="AK90" s="103"/>
      <c r="AL90" s="103"/>
      <c r="AM90" s="103"/>
      <c r="AN90" s="103"/>
      <c r="AO90" s="103"/>
      <c r="AP90" s="103"/>
      <c r="AQ90" s="103"/>
      <c r="AR90" s="103"/>
      <c r="AS90" s="103"/>
    </row>
    <row r="91" spans="26:45" x14ac:dyDescent="0.35">
      <c r="Z91" s="103"/>
      <c r="AA91" s="103"/>
      <c r="AB91" s="103"/>
      <c r="AC91" s="103"/>
      <c r="AD91" s="103"/>
      <c r="AE91" s="103"/>
      <c r="AF91" s="103"/>
      <c r="AG91" s="103"/>
      <c r="AH91" s="103"/>
      <c r="AI91" s="103"/>
      <c r="AJ91" s="103"/>
      <c r="AK91" s="103"/>
      <c r="AL91" s="103"/>
      <c r="AM91" s="103"/>
      <c r="AN91" s="103"/>
      <c r="AO91" s="103"/>
      <c r="AP91" s="103"/>
      <c r="AQ91" s="103"/>
      <c r="AR91" s="103"/>
      <c r="AS91" s="103"/>
    </row>
    <row r="92" spans="26:45" x14ac:dyDescent="0.35">
      <c r="Z92" s="103"/>
      <c r="AA92" s="103"/>
      <c r="AB92" s="103"/>
      <c r="AC92" s="103"/>
      <c r="AD92" s="103"/>
      <c r="AE92" s="103"/>
      <c r="AF92" s="103"/>
      <c r="AG92" s="103"/>
      <c r="AH92" s="103"/>
      <c r="AI92" s="103"/>
      <c r="AJ92" s="103"/>
      <c r="AK92" s="103"/>
      <c r="AL92" s="103"/>
      <c r="AM92" s="103"/>
      <c r="AN92" s="103"/>
      <c r="AO92" s="103"/>
      <c r="AP92" s="103"/>
      <c r="AQ92" s="103"/>
      <c r="AR92" s="103"/>
      <c r="AS92" s="103"/>
    </row>
    <row r="93" spans="26:45" x14ac:dyDescent="0.35">
      <c r="Z93" s="103"/>
      <c r="AA93" s="103"/>
      <c r="AB93" s="103"/>
      <c r="AC93" s="103"/>
      <c r="AD93" s="103"/>
      <c r="AE93" s="103"/>
      <c r="AF93" s="103"/>
      <c r="AG93" s="103"/>
      <c r="AH93" s="103"/>
      <c r="AI93" s="103"/>
      <c r="AJ93" s="103"/>
      <c r="AK93" s="103"/>
      <c r="AL93" s="103"/>
      <c r="AM93" s="103"/>
      <c r="AN93" s="103"/>
      <c r="AO93" s="103"/>
      <c r="AP93" s="103"/>
      <c r="AQ93" s="103"/>
      <c r="AR93" s="103"/>
      <c r="AS93" s="103"/>
    </row>
    <row r="94" spans="26:45" x14ac:dyDescent="0.35">
      <c r="Z94" s="103"/>
      <c r="AA94" s="103"/>
      <c r="AB94" s="103"/>
      <c r="AC94" s="103"/>
      <c r="AD94" s="103"/>
      <c r="AE94" s="103"/>
      <c r="AF94" s="103"/>
      <c r="AG94" s="103"/>
      <c r="AH94" s="103"/>
      <c r="AI94" s="103"/>
      <c r="AJ94" s="103"/>
      <c r="AK94" s="103"/>
      <c r="AL94" s="103"/>
      <c r="AM94" s="103"/>
      <c r="AN94" s="103"/>
      <c r="AO94" s="103"/>
      <c r="AP94" s="103"/>
      <c r="AQ94" s="103"/>
      <c r="AR94" s="103"/>
      <c r="AS94" s="103"/>
    </row>
    <row r="95" spans="26:45" x14ac:dyDescent="0.35">
      <c r="Z95" s="103"/>
      <c r="AA95" s="103"/>
      <c r="AB95" s="103"/>
      <c r="AC95" s="103"/>
      <c r="AD95" s="103"/>
      <c r="AE95" s="103"/>
      <c r="AF95" s="103"/>
      <c r="AG95" s="103"/>
      <c r="AH95" s="103"/>
      <c r="AI95" s="103"/>
      <c r="AJ95" s="103"/>
      <c r="AK95" s="103"/>
      <c r="AL95" s="103"/>
      <c r="AM95" s="103"/>
      <c r="AN95" s="103"/>
      <c r="AO95" s="103"/>
      <c r="AP95" s="103"/>
      <c r="AQ95" s="103"/>
      <c r="AR95" s="103"/>
      <c r="AS95" s="103"/>
    </row>
    <row r="96" spans="26:45" x14ac:dyDescent="0.35">
      <c r="Z96" s="103"/>
      <c r="AA96" s="103"/>
      <c r="AB96" s="103"/>
      <c r="AC96" s="103"/>
      <c r="AD96" s="103"/>
      <c r="AE96" s="103"/>
      <c r="AF96" s="103"/>
      <c r="AG96" s="103"/>
      <c r="AH96" s="103"/>
      <c r="AI96" s="103"/>
      <c r="AJ96" s="103"/>
      <c r="AK96" s="103"/>
      <c r="AL96" s="103"/>
      <c r="AM96" s="103"/>
      <c r="AN96" s="103"/>
      <c r="AO96" s="103"/>
      <c r="AP96" s="103"/>
      <c r="AQ96" s="103"/>
      <c r="AR96" s="103"/>
      <c r="AS96" s="103"/>
    </row>
    <row r="97" spans="26:45" x14ac:dyDescent="0.35">
      <c r="Z97" s="103"/>
      <c r="AA97" s="103"/>
      <c r="AB97" s="103"/>
      <c r="AC97" s="103"/>
      <c r="AD97" s="103"/>
      <c r="AE97" s="103"/>
      <c r="AF97" s="103"/>
      <c r="AG97" s="103"/>
      <c r="AH97" s="103"/>
      <c r="AI97" s="103"/>
      <c r="AJ97" s="103"/>
      <c r="AK97" s="103"/>
      <c r="AL97" s="103"/>
      <c r="AM97" s="103"/>
      <c r="AN97" s="103"/>
      <c r="AO97" s="103"/>
      <c r="AP97" s="103"/>
      <c r="AQ97" s="103"/>
      <c r="AR97" s="103"/>
      <c r="AS97" s="103"/>
    </row>
    <row r="98" spans="26:45" x14ac:dyDescent="0.35">
      <c r="Z98" s="103"/>
      <c r="AA98" s="103"/>
      <c r="AB98" s="103"/>
      <c r="AC98" s="103"/>
      <c r="AD98" s="103"/>
      <c r="AE98" s="103"/>
      <c r="AF98" s="103"/>
      <c r="AG98" s="103"/>
      <c r="AH98" s="103"/>
      <c r="AI98" s="103"/>
      <c r="AJ98" s="103"/>
      <c r="AK98" s="103"/>
      <c r="AL98" s="103"/>
      <c r="AM98" s="103"/>
      <c r="AN98" s="103"/>
      <c r="AO98" s="103"/>
      <c r="AP98" s="103"/>
      <c r="AQ98" s="103"/>
      <c r="AR98" s="103"/>
      <c r="AS98" s="103"/>
    </row>
    <row r="99" spans="26:45" x14ac:dyDescent="0.35">
      <c r="Z99" s="103"/>
      <c r="AA99" s="103"/>
      <c r="AB99" s="103"/>
      <c r="AC99" s="103"/>
      <c r="AD99" s="103"/>
      <c r="AE99" s="103"/>
      <c r="AF99" s="103"/>
      <c r="AG99" s="103"/>
      <c r="AH99" s="103"/>
      <c r="AI99" s="103"/>
      <c r="AJ99" s="103"/>
      <c r="AK99" s="103"/>
      <c r="AL99" s="103"/>
      <c r="AM99" s="103"/>
      <c r="AN99" s="103"/>
      <c r="AO99" s="103"/>
      <c r="AP99" s="103"/>
      <c r="AQ99" s="103"/>
      <c r="AR99" s="103"/>
      <c r="AS99" s="103"/>
    </row>
    <row r="100" spans="26:45" x14ac:dyDescent="0.35">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row>
    <row r="101" spans="26:45" x14ac:dyDescent="0.35">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row>
    <row r="102" spans="26:45" x14ac:dyDescent="0.35">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row>
    <row r="103" spans="26:45" x14ac:dyDescent="0.35">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row>
    <row r="104" spans="26:45" x14ac:dyDescent="0.35">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row>
    <row r="105" spans="26:45" x14ac:dyDescent="0.35">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row>
    <row r="106" spans="26:45" x14ac:dyDescent="0.35">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row>
    <row r="107" spans="26:45" x14ac:dyDescent="0.35">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row>
    <row r="108" spans="26:45" x14ac:dyDescent="0.35">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row>
    <row r="109" spans="26:45" x14ac:dyDescent="0.35">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row>
    <row r="110" spans="26:45" x14ac:dyDescent="0.35">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row>
    <row r="111" spans="26:45" x14ac:dyDescent="0.35">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row>
    <row r="112" spans="26:45" x14ac:dyDescent="0.35">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row>
    <row r="113" spans="26:45" x14ac:dyDescent="0.35">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row>
    <row r="114" spans="26:45" x14ac:dyDescent="0.35">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row>
    <row r="115" spans="26:45" x14ac:dyDescent="0.35">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row>
    <row r="116" spans="26:45" x14ac:dyDescent="0.35">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row>
    <row r="117" spans="26:45" x14ac:dyDescent="0.35">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row>
    <row r="118" spans="26:45" x14ac:dyDescent="0.35">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row>
    <row r="119" spans="26:45" x14ac:dyDescent="0.35">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row>
    <row r="120" spans="26:45" x14ac:dyDescent="0.35">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row>
    <row r="121" spans="26:45" x14ac:dyDescent="0.35">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row>
    <row r="122" spans="26:45" x14ac:dyDescent="0.35">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row>
    <row r="123" spans="26:45" x14ac:dyDescent="0.35">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row>
    <row r="124" spans="26:45" x14ac:dyDescent="0.35">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row>
    <row r="125" spans="26:45" x14ac:dyDescent="0.35">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row>
    <row r="126" spans="26:45" x14ac:dyDescent="0.35">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row>
    <row r="127" spans="26:45" x14ac:dyDescent="0.35">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row>
    <row r="128" spans="26:45" x14ac:dyDescent="0.35">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row>
    <row r="129" spans="26:45" x14ac:dyDescent="0.35">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row>
    <row r="130" spans="26:45" x14ac:dyDescent="0.35">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row>
    <row r="131" spans="26:45" x14ac:dyDescent="0.35">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row>
    <row r="132" spans="26:45" x14ac:dyDescent="0.35">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row>
    <row r="133" spans="26:45" x14ac:dyDescent="0.35">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row>
    <row r="134" spans="26:45" x14ac:dyDescent="0.35">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row>
    <row r="135" spans="26:45" x14ac:dyDescent="0.35">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row>
    <row r="136" spans="26:45" x14ac:dyDescent="0.35">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row>
    <row r="137" spans="26:45" x14ac:dyDescent="0.35">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row>
    <row r="138" spans="26:45" x14ac:dyDescent="0.35">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row>
    <row r="139" spans="26:45" x14ac:dyDescent="0.35">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row>
    <row r="140" spans="26:45" x14ac:dyDescent="0.35">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row>
    <row r="141" spans="26:45" x14ac:dyDescent="0.35">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row>
  </sheetData>
  <mergeCells count="1">
    <mergeCell ref="A1:G1"/>
  </mergeCells>
  <conditionalFormatting sqref="Z77:AS141">
    <cfRule type="cellIs" dxfId="145" priority="2" operator="lessThan">
      <formula>0</formula>
    </cfRule>
  </conditionalFormatting>
  <conditionalFormatting sqref="AU7:BN66">
    <cfRule type="containsText" dxfId="144" priority="1" operator="containsText" text="false">
      <formula>NOT(ISERROR(SEARCH("false",AU7)))</formula>
    </cfRule>
  </conditionalFormatting>
  <hyperlinks>
    <hyperlink ref="A72" r:id="rId1" display="https://www.bocsar.nsw.gov.au/Pages/bocsar_crime_stats/bocsar_explanatorynotes.aspx" xr:uid="{74C539F7-D720-4BA1-87F7-D836532BB6C4}"/>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4734-0B00-4C7C-814B-F501A6A64BEA}">
  <dimension ref="A1:AS169"/>
  <sheetViews>
    <sheetView showGridLines="0" zoomScale="88" zoomScaleNormal="88" workbookViewId="0">
      <selection activeCell="AF15" sqref="AF15:AF16"/>
    </sheetView>
  </sheetViews>
  <sheetFormatPr defaultColWidth="8.54296875" defaultRowHeight="14.5" x14ac:dyDescent="0.35"/>
  <cols>
    <col min="1" max="1" width="33.36328125" style="87" customWidth="1"/>
    <col min="2" max="2" width="24" customWidth="1"/>
    <col min="3" max="3" width="25.453125" customWidth="1"/>
    <col min="4" max="4" width="10.54296875" customWidth="1"/>
    <col min="5" max="24" width="6.6328125" style="9" customWidth="1"/>
  </cols>
  <sheetData>
    <row r="1" spans="1:45" ht="14.4" customHeight="1" x14ac:dyDescent="0.35">
      <c r="A1" s="159" t="str">
        <f>'1. Trends - NSW'!A1</f>
        <v>NSW Recorded Crime Statistics, Jul 2005 - Jun 2025</v>
      </c>
      <c r="B1" s="159"/>
      <c r="C1" s="160"/>
      <c r="D1" s="160"/>
      <c r="E1" s="160"/>
      <c r="F1" s="160"/>
      <c r="G1" s="160"/>
    </row>
    <row r="3" spans="1:45" x14ac:dyDescent="0.35">
      <c r="A3" s="89" t="s">
        <v>123</v>
      </c>
    </row>
    <row r="4" spans="1:45" x14ac:dyDescent="0.35">
      <c r="A4" s="89" t="s">
        <v>37</v>
      </c>
    </row>
    <row r="5" spans="1:45" ht="15" thickBot="1" x14ac:dyDescent="0.4"/>
    <row r="6" spans="1:45" ht="117" customHeight="1" x14ac:dyDescent="0.35">
      <c r="A6" s="88" t="s">
        <v>19</v>
      </c>
      <c r="B6" s="5" t="s">
        <v>38</v>
      </c>
      <c r="C6" s="5"/>
      <c r="D6" s="5"/>
      <c r="E6" s="206" t="str">
        <f>'1. Trends - NSW'!J1</f>
        <v>Jul 2005 - Jun 2006</v>
      </c>
      <c r="F6" s="206" t="str">
        <f>'1. Trends - NSW'!K1</f>
        <v>Jul 2006 - Jun 2007</v>
      </c>
      <c r="G6" s="206" t="str">
        <f>'1. Trends - NSW'!L1</f>
        <v>Jul 2007 - Jun 2008</v>
      </c>
      <c r="H6" s="206" t="str">
        <f>'1. Trends - NSW'!M1</f>
        <v>Jul 2008 - Jun 2009</v>
      </c>
      <c r="I6" s="206" t="str">
        <f>'1. Trends - NSW'!N1</f>
        <v>Jul 2009 - Jun 2010</v>
      </c>
      <c r="J6" s="206" t="str">
        <f>'1. Trends - NSW'!O1</f>
        <v>Jul 2010 - Jun 2011</v>
      </c>
      <c r="K6" s="206" t="str">
        <f>'1. Trends - NSW'!P1</f>
        <v>Jul 2011 - Jun 2012</v>
      </c>
      <c r="L6" s="206" t="str">
        <f>'1. Trends - NSW'!Q1</f>
        <v>Jul 2012 - Jun 2013</v>
      </c>
      <c r="M6" s="206" t="str">
        <f>'1. Trends - NSW'!R1</f>
        <v>Jul 2013 - Jun 2014</v>
      </c>
      <c r="N6" s="206" t="str">
        <f>'1. Trends - NSW'!S1</f>
        <v>Jul 2014 - Jun 2015</v>
      </c>
      <c r="O6" s="206" t="str">
        <f>'1. Trends - NSW'!T1</f>
        <v>Jul 2015 - Jun 2016</v>
      </c>
      <c r="P6" s="206" t="str">
        <f>'1. Trends - NSW'!U1</f>
        <v>Jul 2016 - Jun 2017</v>
      </c>
      <c r="Q6" s="206" t="str">
        <f>'1. Trends - NSW'!V1</f>
        <v>Jul 2017 - Jun 2018</v>
      </c>
      <c r="R6" s="206" t="str">
        <f>'1. Trends - NSW'!W1</f>
        <v>Jul 2018 - Jun 2019</v>
      </c>
      <c r="S6" s="206" t="str">
        <f>'1. Trends - NSW'!X1</f>
        <v>Jul 2019 - Jun 2020</v>
      </c>
      <c r="T6" s="206" t="str">
        <f>'1. Trends - NSW'!Y1</f>
        <v>Jul 2020 - Jun 2021</v>
      </c>
      <c r="U6" s="206" t="str">
        <f>'1. Trends - NSW'!Z1</f>
        <v>Jul 2021 - Jun 2022</v>
      </c>
      <c r="V6" s="206" t="str">
        <f>'1. Trends - NSW'!AA1</f>
        <v>Jul 2022 - Jun 2023</v>
      </c>
      <c r="W6" s="206" t="str">
        <f>'1. Trends - NSW'!AB1</f>
        <v>Jul 2023 - Jun 2024</v>
      </c>
      <c r="X6" s="207" t="str">
        <f>'1. Trends - NSW'!AC1</f>
        <v>Jul 2024 - Jun 2025</v>
      </c>
    </row>
    <row r="7" spans="1:45" x14ac:dyDescent="0.35">
      <c r="A7" s="48" t="s">
        <v>63</v>
      </c>
      <c r="B7" s="72" t="s">
        <v>70</v>
      </c>
      <c r="C7" s="51" t="s">
        <v>71</v>
      </c>
      <c r="D7" s="52" t="s">
        <v>72</v>
      </c>
      <c r="E7" s="239">
        <v>2</v>
      </c>
      <c r="F7" s="239">
        <v>3</v>
      </c>
      <c r="G7" s="239">
        <v>2</v>
      </c>
      <c r="H7" s="239">
        <v>1</v>
      </c>
      <c r="I7" s="239">
        <v>1</v>
      </c>
      <c r="J7" s="239">
        <v>8</v>
      </c>
      <c r="K7" s="239">
        <v>2</v>
      </c>
      <c r="L7" s="239">
        <v>1</v>
      </c>
      <c r="M7" s="239">
        <v>0</v>
      </c>
      <c r="N7" s="239">
        <v>0</v>
      </c>
      <c r="O7" s="239">
        <v>2</v>
      </c>
      <c r="P7" s="239">
        <v>0</v>
      </c>
      <c r="Q7" s="239">
        <v>1</v>
      </c>
      <c r="R7" s="239">
        <v>2</v>
      </c>
      <c r="S7" s="239">
        <v>0</v>
      </c>
      <c r="T7" s="239">
        <v>2</v>
      </c>
      <c r="U7" s="239">
        <v>6</v>
      </c>
      <c r="V7" s="239">
        <v>1</v>
      </c>
      <c r="W7" s="239">
        <v>2</v>
      </c>
      <c r="X7" s="240">
        <v>3</v>
      </c>
      <c r="Z7" s="100"/>
    </row>
    <row r="8" spans="1:45" x14ac:dyDescent="0.35">
      <c r="A8" s="10" t="s">
        <v>63</v>
      </c>
      <c r="B8" s="73" t="s">
        <v>70</v>
      </c>
      <c r="C8" s="54" t="s">
        <v>71</v>
      </c>
      <c r="D8" s="55" t="s">
        <v>73</v>
      </c>
      <c r="E8" s="210">
        <v>0.12589051809999999</v>
      </c>
      <c r="F8" s="210">
        <v>0.18846446689999999</v>
      </c>
      <c r="G8" s="210">
        <v>0.1248229854</v>
      </c>
      <c r="H8" s="210">
        <v>6.2026582099999998E-2</v>
      </c>
      <c r="I8" s="210">
        <v>6.1604197999999999E-2</v>
      </c>
      <c r="J8" s="210">
        <v>0.48923469629999999</v>
      </c>
      <c r="K8" s="210">
        <v>0.1218414879</v>
      </c>
      <c r="L8" s="210">
        <v>6.0402449400000002E-2</v>
      </c>
      <c r="M8" s="210">
        <v>0</v>
      </c>
      <c r="N8" s="210">
        <v>0</v>
      </c>
      <c r="O8" s="210">
        <v>0.1172686261</v>
      </c>
      <c r="P8" s="210">
        <v>0</v>
      </c>
      <c r="Q8" s="210">
        <v>5.7236266700000003E-2</v>
      </c>
      <c r="R8" s="210">
        <v>0.113714995</v>
      </c>
      <c r="S8" s="210">
        <v>0</v>
      </c>
      <c r="T8" s="210">
        <v>0.1130089712</v>
      </c>
      <c r="U8" s="210">
        <v>0.33819869740000003</v>
      </c>
      <c r="V8" s="210">
        <v>5.6006407100000002E-2</v>
      </c>
      <c r="W8" s="210">
        <v>0.11136527139999999</v>
      </c>
      <c r="X8" s="211">
        <v>0.1670479071</v>
      </c>
      <c r="Z8" s="8"/>
      <c r="AA8" s="8"/>
      <c r="AB8" s="8"/>
      <c r="AC8" s="8"/>
      <c r="AD8" s="8"/>
      <c r="AE8" s="8"/>
      <c r="AF8" s="8"/>
      <c r="AG8" s="8"/>
      <c r="AH8" s="8"/>
      <c r="AI8" s="8"/>
      <c r="AJ8" s="8"/>
      <c r="AK8" s="8"/>
      <c r="AL8" s="8"/>
      <c r="AM8" s="8"/>
      <c r="AN8" s="8"/>
      <c r="AO8" s="8"/>
      <c r="AP8" s="8"/>
      <c r="AQ8" s="8"/>
      <c r="AR8" s="8"/>
      <c r="AS8" s="8"/>
    </row>
    <row r="9" spans="1:45" x14ac:dyDescent="0.35">
      <c r="A9" s="10" t="s">
        <v>63</v>
      </c>
      <c r="B9" s="73" t="s">
        <v>70</v>
      </c>
      <c r="C9" s="53" t="s">
        <v>74</v>
      </c>
      <c r="D9" s="56" t="s">
        <v>72</v>
      </c>
      <c r="E9" s="241">
        <v>23</v>
      </c>
      <c r="F9" s="241">
        <v>37</v>
      </c>
      <c r="G9" s="241">
        <v>30</v>
      </c>
      <c r="H9" s="241">
        <v>32</v>
      </c>
      <c r="I9" s="241">
        <v>23</v>
      </c>
      <c r="J9" s="241">
        <v>21</v>
      </c>
      <c r="K9" s="241">
        <v>18</v>
      </c>
      <c r="L9" s="241">
        <v>25</v>
      </c>
      <c r="M9" s="241">
        <v>25</v>
      </c>
      <c r="N9" s="241">
        <v>25</v>
      </c>
      <c r="O9" s="241">
        <v>13</v>
      </c>
      <c r="P9" s="241">
        <v>26</v>
      </c>
      <c r="Q9" s="241">
        <v>17</v>
      </c>
      <c r="R9" s="241">
        <v>32</v>
      </c>
      <c r="S9" s="241">
        <v>29</v>
      </c>
      <c r="T9" s="241">
        <v>24</v>
      </c>
      <c r="U9" s="241">
        <v>23</v>
      </c>
      <c r="V9" s="241">
        <v>16</v>
      </c>
      <c r="W9" s="241">
        <v>28</v>
      </c>
      <c r="X9" s="242">
        <v>27</v>
      </c>
    </row>
    <row r="10" spans="1:45" x14ac:dyDescent="0.35">
      <c r="A10" s="10" t="s">
        <v>63</v>
      </c>
      <c r="B10" s="73" t="s">
        <v>70</v>
      </c>
      <c r="C10" s="53" t="s">
        <v>74</v>
      </c>
      <c r="D10" s="56" t="s">
        <v>73</v>
      </c>
      <c r="E10" s="214">
        <v>0.45058070059999999</v>
      </c>
      <c r="F10" s="214">
        <v>0.71832413809999995</v>
      </c>
      <c r="G10" s="214">
        <v>0.57340687980000005</v>
      </c>
      <c r="H10" s="214">
        <v>0.60023457920000001</v>
      </c>
      <c r="I10" s="214">
        <v>0.42353460250000002</v>
      </c>
      <c r="J10" s="214">
        <v>0.3811885277</v>
      </c>
      <c r="K10" s="214">
        <v>0.3227511596</v>
      </c>
      <c r="L10" s="214">
        <v>0.44258111890000001</v>
      </c>
      <c r="M10" s="214">
        <v>0.43603756269999999</v>
      </c>
      <c r="N10" s="214">
        <v>0.4294287893</v>
      </c>
      <c r="O10" s="214">
        <v>0.21994077840000001</v>
      </c>
      <c r="P10" s="214">
        <v>0.43292710340000001</v>
      </c>
      <c r="Q10" s="214">
        <v>0.27774183470000002</v>
      </c>
      <c r="R10" s="214">
        <v>0.51435492260000004</v>
      </c>
      <c r="S10" s="214">
        <v>0.45921752500000002</v>
      </c>
      <c r="T10" s="214">
        <v>0.37947387840000002</v>
      </c>
      <c r="U10" s="214">
        <v>0.36375385760000001</v>
      </c>
      <c r="V10" s="214">
        <v>0.25073677430000002</v>
      </c>
      <c r="W10" s="214">
        <v>0.42771645390000002</v>
      </c>
      <c r="X10" s="215">
        <v>0.41244086629999999</v>
      </c>
      <c r="Z10" s="8"/>
      <c r="AA10" s="8"/>
      <c r="AB10" s="8"/>
      <c r="AC10" s="8"/>
      <c r="AD10" s="8"/>
      <c r="AE10" s="8"/>
      <c r="AF10" s="8"/>
      <c r="AG10" s="8"/>
      <c r="AH10" s="8"/>
      <c r="AI10" s="8"/>
      <c r="AJ10" s="8"/>
      <c r="AK10" s="8"/>
      <c r="AL10" s="8"/>
      <c r="AM10" s="8"/>
      <c r="AN10" s="8"/>
      <c r="AO10" s="8"/>
      <c r="AP10" s="8"/>
      <c r="AQ10" s="8"/>
      <c r="AR10" s="8"/>
      <c r="AS10" s="8"/>
    </row>
    <row r="11" spans="1:45" x14ac:dyDescent="0.35">
      <c r="A11" s="10" t="s">
        <v>63</v>
      </c>
      <c r="B11" s="69" t="s">
        <v>75</v>
      </c>
      <c r="C11" s="57" t="s">
        <v>76</v>
      </c>
      <c r="D11" s="58" t="s">
        <v>72</v>
      </c>
      <c r="E11" s="243">
        <v>11</v>
      </c>
      <c r="F11" s="243">
        <v>3</v>
      </c>
      <c r="G11" s="243">
        <v>8</v>
      </c>
      <c r="H11" s="243">
        <v>4</v>
      </c>
      <c r="I11" s="243">
        <v>2</v>
      </c>
      <c r="J11" s="243">
        <v>4</v>
      </c>
      <c r="K11" s="243">
        <v>0</v>
      </c>
      <c r="L11" s="243">
        <v>5</v>
      </c>
      <c r="M11" s="243">
        <v>0</v>
      </c>
      <c r="N11" s="243">
        <v>1</v>
      </c>
      <c r="O11" s="243">
        <v>0</v>
      </c>
      <c r="P11" s="243">
        <v>3</v>
      </c>
      <c r="Q11" s="243">
        <v>0</v>
      </c>
      <c r="R11" s="243">
        <v>3</v>
      </c>
      <c r="S11" s="243">
        <v>4</v>
      </c>
      <c r="T11" s="243">
        <v>2</v>
      </c>
      <c r="U11" s="243">
        <v>4</v>
      </c>
      <c r="V11" s="243">
        <v>8</v>
      </c>
      <c r="W11" s="243">
        <v>12</v>
      </c>
      <c r="X11" s="244">
        <v>3</v>
      </c>
    </row>
    <row r="12" spans="1:45" x14ac:dyDescent="0.35">
      <c r="A12" s="10" t="s">
        <v>63</v>
      </c>
      <c r="B12" s="74" t="s">
        <v>75</v>
      </c>
      <c r="C12" s="60" t="s">
        <v>76</v>
      </c>
      <c r="D12" s="61" t="s">
        <v>73</v>
      </c>
      <c r="E12" s="218">
        <v>1.5214573901999999</v>
      </c>
      <c r="F12" s="218">
        <v>0.41458796869999998</v>
      </c>
      <c r="G12" s="218">
        <v>1.1048365601000001</v>
      </c>
      <c r="H12" s="218">
        <v>0.55413097720000004</v>
      </c>
      <c r="I12" s="218">
        <v>0.27800442860000002</v>
      </c>
      <c r="J12" s="218">
        <v>0.55563658589999998</v>
      </c>
      <c r="K12" s="218">
        <v>0</v>
      </c>
      <c r="L12" s="218">
        <v>0.69611124410000003</v>
      </c>
      <c r="M12" s="218">
        <v>0</v>
      </c>
      <c r="N12" s="218">
        <v>0.13933708989999999</v>
      </c>
      <c r="O12" s="218">
        <v>0</v>
      </c>
      <c r="P12" s="218">
        <v>0.41229065939999998</v>
      </c>
      <c r="Q12" s="218">
        <v>0</v>
      </c>
      <c r="R12" s="218">
        <v>0.39927066560000002</v>
      </c>
      <c r="S12" s="218">
        <v>0.52447116920000003</v>
      </c>
      <c r="T12" s="218">
        <v>0.25771535340000001</v>
      </c>
      <c r="U12" s="218">
        <v>0.50709039140000001</v>
      </c>
      <c r="V12" s="218">
        <v>0.99608166379999996</v>
      </c>
      <c r="W12" s="218">
        <v>1.4688242062000001</v>
      </c>
      <c r="X12" s="219">
        <v>0.36720605160000003</v>
      </c>
      <c r="Z12" s="8"/>
      <c r="AA12" s="8"/>
      <c r="AB12" s="8"/>
      <c r="AC12" s="8"/>
      <c r="AD12" s="8"/>
      <c r="AE12" s="8"/>
      <c r="AF12" s="8"/>
      <c r="AG12" s="8"/>
      <c r="AH12" s="8"/>
      <c r="AI12" s="8"/>
      <c r="AJ12" s="8"/>
      <c r="AK12" s="8"/>
      <c r="AL12" s="8"/>
      <c r="AM12" s="8"/>
      <c r="AN12" s="8"/>
      <c r="AO12" s="8"/>
      <c r="AP12" s="8"/>
      <c r="AQ12" s="8"/>
      <c r="AR12" s="8"/>
      <c r="AS12" s="8"/>
    </row>
    <row r="13" spans="1:45" x14ac:dyDescent="0.35">
      <c r="A13" s="10" t="s">
        <v>63</v>
      </c>
      <c r="B13" s="74" t="s">
        <v>75</v>
      </c>
      <c r="C13" s="59" t="s">
        <v>74</v>
      </c>
      <c r="D13" s="62" t="s">
        <v>72</v>
      </c>
      <c r="E13" s="245">
        <v>30</v>
      </c>
      <c r="F13" s="245">
        <v>47</v>
      </c>
      <c r="G13" s="245">
        <v>28</v>
      </c>
      <c r="H13" s="245">
        <v>32</v>
      </c>
      <c r="I13" s="245">
        <v>25</v>
      </c>
      <c r="J13" s="245">
        <v>38</v>
      </c>
      <c r="K13" s="245">
        <v>19</v>
      </c>
      <c r="L13" s="245">
        <v>25</v>
      </c>
      <c r="M13" s="245">
        <v>28</v>
      </c>
      <c r="N13" s="245">
        <v>29</v>
      </c>
      <c r="O13" s="245">
        <v>17</v>
      </c>
      <c r="P13" s="245">
        <v>27</v>
      </c>
      <c r="Q13" s="245">
        <v>17</v>
      </c>
      <c r="R13" s="245">
        <v>34</v>
      </c>
      <c r="S13" s="245">
        <v>40</v>
      </c>
      <c r="T13" s="245">
        <v>30</v>
      </c>
      <c r="U13" s="245">
        <v>34</v>
      </c>
      <c r="V13" s="245">
        <v>29</v>
      </c>
      <c r="W13" s="245">
        <v>26</v>
      </c>
      <c r="X13" s="246">
        <v>40</v>
      </c>
    </row>
    <row r="14" spans="1:45" x14ac:dyDescent="0.35">
      <c r="A14" s="10" t="s">
        <v>63</v>
      </c>
      <c r="B14" s="75" t="s">
        <v>75</v>
      </c>
      <c r="C14" s="60" t="s">
        <v>74</v>
      </c>
      <c r="D14" s="61" t="s">
        <v>73</v>
      </c>
      <c r="E14" s="218">
        <v>0.58771395729999998</v>
      </c>
      <c r="F14" s="218">
        <v>0.91246579709999998</v>
      </c>
      <c r="G14" s="218">
        <v>0.53517975449999999</v>
      </c>
      <c r="H14" s="218">
        <v>0.60023457920000001</v>
      </c>
      <c r="I14" s="218">
        <v>0.46036369840000002</v>
      </c>
      <c r="J14" s="218">
        <v>0.68976971669999998</v>
      </c>
      <c r="K14" s="218">
        <v>0.3406817795</v>
      </c>
      <c r="L14" s="218">
        <v>0.44258111890000001</v>
      </c>
      <c r="M14" s="218">
        <v>0.4883620702</v>
      </c>
      <c r="N14" s="218">
        <v>0.49813739559999998</v>
      </c>
      <c r="O14" s="218">
        <v>0.28761486409999998</v>
      </c>
      <c r="P14" s="218">
        <v>0.4495781458</v>
      </c>
      <c r="Q14" s="218">
        <v>0.27774183470000002</v>
      </c>
      <c r="R14" s="218">
        <v>0.54650210519999998</v>
      </c>
      <c r="S14" s="218">
        <v>0.63340348280000003</v>
      </c>
      <c r="T14" s="218">
        <v>0.47434234809999998</v>
      </c>
      <c r="U14" s="218">
        <v>0.53772309380000005</v>
      </c>
      <c r="V14" s="218">
        <v>0.4544604035</v>
      </c>
      <c r="W14" s="218">
        <v>0.39716527870000001</v>
      </c>
      <c r="X14" s="219">
        <v>0.61102350559999996</v>
      </c>
      <c r="Z14" s="8"/>
      <c r="AA14" s="8"/>
      <c r="AB14" s="8"/>
      <c r="AC14" s="8"/>
      <c r="AD14" s="8"/>
      <c r="AE14" s="8"/>
      <c r="AF14" s="8"/>
      <c r="AG14" s="8"/>
      <c r="AH14" s="8"/>
      <c r="AI14" s="8"/>
      <c r="AJ14" s="8"/>
      <c r="AK14" s="8"/>
      <c r="AL14" s="8"/>
      <c r="AM14" s="8"/>
      <c r="AN14" s="8"/>
      <c r="AO14" s="8"/>
      <c r="AP14" s="8"/>
      <c r="AQ14" s="8"/>
      <c r="AR14" s="8"/>
      <c r="AS14" s="8"/>
    </row>
    <row r="15" spans="1:45" x14ac:dyDescent="0.35">
      <c r="A15" s="10" t="s">
        <v>63</v>
      </c>
      <c r="B15" s="76" t="s">
        <v>77</v>
      </c>
      <c r="C15" s="64" t="s">
        <v>78</v>
      </c>
      <c r="D15" s="68" t="s">
        <v>72</v>
      </c>
      <c r="E15" s="247">
        <v>16</v>
      </c>
      <c r="F15" s="247">
        <v>28</v>
      </c>
      <c r="G15" s="247">
        <v>20</v>
      </c>
      <c r="H15" s="247">
        <v>20</v>
      </c>
      <c r="I15" s="247">
        <v>15</v>
      </c>
      <c r="J15" s="247">
        <v>19</v>
      </c>
      <c r="K15" s="247">
        <v>10</v>
      </c>
      <c r="L15" s="247">
        <v>21</v>
      </c>
      <c r="M15" s="247">
        <v>16</v>
      </c>
      <c r="N15" s="247">
        <v>17</v>
      </c>
      <c r="O15" s="247">
        <v>8</v>
      </c>
      <c r="P15" s="247">
        <v>13</v>
      </c>
      <c r="Q15" s="247">
        <v>11</v>
      </c>
      <c r="R15" s="247">
        <v>21</v>
      </c>
      <c r="S15" s="247">
        <v>23</v>
      </c>
      <c r="T15" s="247">
        <v>11</v>
      </c>
      <c r="U15" s="247">
        <v>18</v>
      </c>
      <c r="V15" s="247">
        <v>9</v>
      </c>
      <c r="W15" s="247">
        <v>19</v>
      </c>
      <c r="X15" s="248">
        <v>17</v>
      </c>
    </row>
    <row r="16" spans="1:45" x14ac:dyDescent="0.35">
      <c r="A16" s="10" t="s">
        <v>63</v>
      </c>
      <c r="B16" s="76" t="s">
        <v>77</v>
      </c>
      <c r="C16" s="66" t="s">
        <v>78</v>
      </c>
      <c r="D16" s="67" t="s">
        <v>73</v>
      </c>
      <c r="E16" s="224">
        <v>0.37936599879999999</v>
      </c>
      <c r="F16" s="224">
        <v>0.6578698503</v>
      </c>
      <c r="G16" s="224">
        <v>0.46237161960000001</v>
      </c>
      <c r="H16" s="224">
        <v>0.45355978670000002</v>
      </c>
      <c r="I16" s="224">
        <v>0.33389873520000002</v>
      </c>
      <c r="J16" s="224">
        <v>0.41707679219999999</v>
      </c>
      <c r="K16" s="224">
        <v>0.21696920489999999</v>
      </c>
      <c r="L16" s="224">
        <v>0.44898695709999997</v>
      </c>
      <c r="M16" s="224">
        <v>0.33632070200000003</v>
      </c>
      <c r="N16" s="224">
        <v>0.35114179950000002</v>
      </c>
      <c r="O16" s="224">
        <v>0.1622655845</v>
      </c>
      <c r="P16" s="224">
        <v>0.25871043199999999</v>
      </c>
      <c r="Q16" s="224">
        <v>0.21413613879999999</v>
      </c>
      <c r="R16" s="224">
        <v>0.40190633749999999</v>
      </c>
      <c r="S16" s="224">
        <v>0.43313693399999997</v>
      </c>
      <c r="T16" s="224">
        <v>0.20814099999999999</v>
      </c>
      <c r="U16" s="224">
        <v>0.3420881938</v>
      </c>
      <c r="V16" s="224">
        <v>0.16968984840000001</v>
      </c>
      <c r="W16" s="224">
        <v>0.34859212810000001</v>
      </c>
      <c r="X16" s="225">
        <v>0.3118982199</v>
      </c>
      <c r="Z16" s="8"/>
      <c r="AA16" s="8"/>
      <c r="AB16" s="8"/>
      <c r="AC16" s="8"/>
      <c r="AD16" s="8"/>
      <c r="AE16" s="8"/>
      <c r="AF16" s="8"/>
      <c r="AG16" s="8"/>
      <c r="AH16" s="8"/>
      <c r="AI16" s="8"/>
      <c r="AJ16" s="8"/>
      <c r="AK16" s="8"/>
      <c r="AL16" s="8"/>
      <c r="AM16" s="8"/>
      <c r="AN16" s="8"/>
      <c r="AO16" s="8"/>
      <c r="AP16" s="8"/>
      <c r="AQ16" s="8"/>
      <c r="AR16" s="8"/>
      <c r="AS16" s="8"/>
    </row>
    <row r="17" spans="1:45" x14ac:dyDescent="0.35">
      <c r="A17" s="10" t="s">
        <v>63</v>
      </c>
      <c r="B17" s="76" t="s">
        <v>77</v>
      </c>
      <c r="C17" s="63" t="s">
        <v>79</v>
      </c>
      <c r="D17" s="68" t="s">
        <v>72</v>
      </c>
      <c r="E17" s="247">
        <v>9</v>
      </c>
      <c r="F17" s="247">
        <v>12</v>
      </c>
      <c r="G17" s="247">
        <v>12</v>
      </c>
      <c r="H17" s="247">
        <v>13</v>
      </c>
      <c r="I17" s="247">
        <v>9</v>
      </c>
      <c r="J17" s="247">
        <v>10</v>
      </c>
      <c r="K17" s="247">
        <v>10</v>
      </c>
      <c r="L17" s="247">
        <v>5</v>
      </c>
      <c r="M17" s="247">
        <v>9</v>
      </c>
      <c r="N17" s="247">
        <v>8</v>
      </c>
      <c r="O17" s="247">
        <v>7</v>
      </c>
      <c r="P17" s="247">
        <v>13</v>
      </c>
      <c r="Q17" s="247">
        <v>7</v>
      </c>
      <c r="R17" s="247">
        <v>13</v>
      </c>
      <c r="S17" s="247">
        <v>6</v>
      </c>
      <c r="T17" s="247">
        <v>15</v>
      </c>
      <c r="U17" s="247">
        <v>11</v>
      </c>
      <c r="V17" s="247">
        <v>8</v>
      </c>
      <c r="W17" s="247">
        <v>11</v>
      </c>
      <c r="X17" s="248">
        <v>12</v>
      </c>
    </row>
    <row r="18" spans="1:45" x14ac:dyDescent="0.35">
      <c r="A18" s="49" t="s">
        <v>63</v>
      </c>
      <c r="B18" s="77" t="s">
        <v>77</v>
      </c>
      <c r="C18" s="66" t="s">
        <v>79</v>
      </c>
      <c r="D18" s="67" t="s">
        <v>73</v>
      </c>
      <c r="E18" s="224">
        <v>0.36354191619999998</v>
      </c>
      <c r="F18" s="224">
        <v>0.48260044419999998</v>
      </c>
      <c r="G18" s="224">
        <v>0.4783485495</v>
      </c>
      <c r="H18" s="224">
        <v>0.51304333759999998</v>
      </c>
      <c r="I18" s="224">
        <v>0.35137377390000002</v>
      </c>
      <c r="J18" s="224">
        <v>0.38628293829999999</v>
      </c>
      <c r="K18" s="224">
        <v>0.38320342740000002</v>
      </c>
      <c r="L18" s="224">
        <v>0.19032769860000001</v>
      </c>
      <c r="M18" s="224">
        <v>0.34005020650000001</v>
      </c>
      <c r="N18" s="224">
        <v>0.29996205479999999</v>
      </c>
      <c r="O18" s="224">
        <v>0.26061261089999999</v>
      </c>
      <c r="P18" s="224">
        <v>0.48007060730000001</v>
      </c>
      <c r="Q18" s="224">
        <v>0.25631477209999998</v>
      </c>
      <c r="R18" s="224">
        <v>0.47185733940000002</v>
      </c>
      <c r="S18" s="224">
        <v>0.2160387141</v>
      </c>
      <c r="T18" s="224">
        <v>0.53391461210000002</v>
      </c>
      <c r="U18" s="224">
        <v>0.3879713367</v>
      </c>
      <c r="V18" s="224">
        <v>0.27943595850000003</v>
      </c>
      <c r="W18" s="224">
        <v>0.38038736569999998</v>
      </c>
      <c r="X18" s="225">
        <v>0.41496803539999999</v>
      </c>
      <c r="Z18" s="8"/>
      <c r="AA18" s="8"/>
      <c r="AB18" s="8"/>
      <c r="AC18" s="8"/>
      <c r="AD18" s="8"/>
      <c r="AE18" s="8"/>
      <c r="AF18" s="8"/>
      <c r="AG18" s="8"/>
      <c r="AH18" s="8"/>
      <c r="AI18" s="8"/>
      <c r="AJ18" s="8"/>
      <c r="AK18" s="8"/>
      <c r="AL18" s="8"/>
      <c r="AM18" s="8"/>
      <c r="AN18" s="8"/>
      <c r="AO18" s="8"/>
      <c r="AP18" s="8"/>
      <c r="AQ18" s="8"/>
      <c r="AR18" s="8"/>
      <c r="AS18" s="8"/>
    </row>
    <row r="19" spans="1:45" ht="14.4" customHeight="1" x14ac:dyDescent="0.35">
      <c r="A19" s="105" t="s">
        <v>65</v>
      </c>
      <c r="B19" s="72" t="s">
        <v>70</v>
      </c>
      <c r="C19" s="51" t="s">
        <v>71</v>
      </c>
      <c r="D19" s="52" t="s">
        <v>72</v>
      </c>
      <c r="E19" s="239">
        <v>1</v>
      </c>
      <c r="F19" s="239">
        <v>1</v>
      </c>
      <c r="G19" s="239">
        <v>4</v>
      </c>
      <c r="H19" s="239">
        <v>1</v>
      </c>
      <c r="I19" s="239">
        <v>0</v>
      </c>
      <c r="J19" s="239">
        <v>0</v>
      </c>
      <c r="K19" s="239">
        <v>0</v>
      </c>
      <c r="L19" s="239">
        <v>0</v>
      </c>
      <c r="M19" s="239">
        <v>0</v>
      </c>
      <c r="N19" s="239">
        <v>1</v>
      </c>
      <c r="O19" s="239">
        <v>0</v>
      </c>
      <c r="P19" s="239">
        <v>0</v>
      </c>
      <c r="Q19" s="239">
        <v>1</v>
      </c>
      <c r="R19" s="239">
        <v>1</v>
      </c>
      <c r="S19" s="239">
        <v>2</v>
      </c>
      <c r="T19" s="239">
        <v>0</v>
      </c>
      <c r="U19" s="239">
        <v>2</v>
      </c>
      <c r="V19" s="239">
        <v>0</v>
      </c>
      <c r="W19" s="239">
        <v>0</v>
      </c>
      <c r="X19" s="240">
        <v>0</v>
      </c>
    </row>
    <row r="20" spans="1:45" x14ac:dyDescent="0.35">
      <c r="A20" s="3" t="s">
        <v>65</v>
      </c>
      <c r="B20" s="73" t="s">
        <v>70</v>
      </c>
      <c r="C20" s="54" t="s">
        <v>71</v>
      </c>
      <c r="D20" s="55" t="s">
        <v>73</v>
      </c>
      <c r="E20" s="210">
        <v>6.2945259000000003E-2</v>
      </c>
      <c r="F20" s="210">
        <v>6.2821488999999994E-2</v>
      </c>
      <c r="G20" s="210">
        <v>0.24964597080000001</v>
      </c>
      <c r="H20" s="210">
        <v>6.2026582099999998E-2</v>
      </c>
      <c r="I20" s="210">
        <v>0</v>
      </c>
      <c r="J20" s="210">
        <v>0</v>
      </c>
      <c r="K20" s="210">
        <v>0</v>
      </c>
      <c r="L20" s="210">
        <v>0</v>
      </c>
      <c r="M20" s="210">
        <v>0</v>
      </c>
      <c r="N20" s="210">
        <v>5.9288560999999997E-2</v>
      </c>
      <c r="O20" s="210">
        <v>0</v>
      </c>
      <c r="P20" s="210">
        <v>0</v>
      </c>
      <c r="Q20" s="210">
        <v>5.7236266700000003E-2</v>
      </c>
      <c r="R20" s="210">
        <v>5.68574975E-2</v>
      </c>
      <c r="S20" s="210">
        <v>0.1128484124</v>
      </c>
      <c r="T20" s="210">
        <v>0</v>
      </c>
      <c r="U20" s="210">
        <v>0.11273289910000001</v>
      </c>
      <c r="V20" s="210">
        <v>0</v>
      </c>
      <c r="W20" s="210">
        <v>0</v>
      </c>
      <c r="X20" s="211">
        <v>0</v>
      </c>
      <c r="Z20" s="8"/>
      <c r="AA20" s="8"/>
      <c r="AB20" s="8"/>
      <c r="AC20" s="8"/>
      <c r="AD20" s="8"/>
      <c r="AE20" s="8"/>
      <c r="AF20" s="8"/>
      <c r="AG20" s="8"/>
      <c r="AH20" s="8"/>
      <c r="AI20" s="8"/>
      <c r="AJ20" s="8"/>
      <c r="AK20" s="8"/>
      <c r="AL20" s="8"/>
      <c r="AM20" s="8"/>
      <c r="AN20" s="8"/>
      <c r="AO20" s="8"/>
      <c r="AP20" s="8"/>
      <c r="AQ20" s="8"/>
      <c r="AR20" s="8"/>
      <c r="AS20" s="8"/>
    </row>
    <row r="21" spans="1:45" x14ac:dyDescent="0.35">
      <c r="A21" s="3" t="s">
        <v>65</v>
      </c>
      <c r="B21" s="73" t="s">
        <v>70</v>
      </c>
      <c r="C21" s="53" t="s">
        <v>74</v>
      </c>
      <c r="D21" s="56" t="s">
        <v>72</v>
      </c>
      <c r="E21" s="249">
        <v>11</v>
      </c>
      <c r="F21" s="249">
        <v>26</v>
      </c>
      <c r="G21" s="249">
        <v>20</v>
      </c>
      <c r="H21" s="249">
        <v>15</v>
      </c>
      <c r="I21" s="249">
        <v>11</v>
      </c>
      <c r="J21" s="249">
        <v>14</v>
      </c>
      <c r="K21" s="249">
        <v>11</v>
      </c>
      <c r="L21" s="241">
        <v>4</v>
      </c>
      <c r="M21" s="241">
        <v>5</v>
      </c>
      <c r="N21" s="241">
        <v>1</v>
      </c>
      <c r="O21" s="241">
        <v>7</v>
      </c>
      <c r="P21" s="241">
        <v>11</v>
      </c>
      <c r="Q21" s="241">
        <v>3</v>
      </c>
      <c r="R21" s="241">
        <v>9</v>
      </c>
      <c r="S21" s="241">
        <v>9</v>
      </c>
      <c r="T21" s="241">
        <v>9</v>
      </c>
      <c r="U21" s="241">
        <v>1</v>
      </c>
      <c r="V21" s="241">
        <v>0</v>
      </c>
      <c r="W21" s="241">
        <v>9</v>
      </c>
      <c r="X21" s="242">
        <v>1</v>
      </c>
    </row>
    <row r="22" spans="1:45" x14ac:dyDescent="0.35">
      <c r="A22" s="3" t="s">
        <v>65</v>
      </c>
      <c r="B22" s="78" t="s">
        <v>70</v>
      </c>
      <c r="C22" s="53" t="s">
        <v>74</v>
      </c>
      <c r="D22" s="56" t="s">
        <v>73</v>
      </c>
      <c r="E22" s="230">
        <v>0.21549511769999999</v>
      </c>
      <c r="F22" s="230">
        <v>0.50476831330000005</v>
      </c>
      <c r="G22" s="230">
        <v>0.38227125319999999</v>
      </c>
      <c r="H22" s="230">
        <v>0.28135995899999999</v>
      </c>
      <c r="I22" s="230">
        <v>0.2025600273</v>
      </c>
      <c r="J22" s="230">
        <v>0.2541256851</v>
      </c>
      <c r="K22" s="230">
        <v>0.19723681970000001</v>
      </c>
      <c r="L22" s="230">
        <v>7.0812978999999998E-2</v>
      </c>
      <c r="M22" s="230">
        <v>8.7207512500000001E-2</v>
      </c>
      <c r="N22" s="230">
        <v>1.7177151599999999E-2</v>
      </c>
      <c r="O22" s="230">
        <v>0.1184296499</v>
      </c>
      <c r="P22" s="230">
        <v>0.18316146680000001</v>
      </c>
      <c r="Q22" s="230">
        <v>4.9013265E-2</v>
      </c>
      <c r="R22" s="230">
        <v>0.14466232200000001</v>
      </c>
      <c r="S22" s="230">
        <v>0.1425157836</v>
      </c>
      <c r="T22" s="230">
        <v>0.14230270440000001</v>
      </c>
      <c r="U22" s="230">
        <v>1.5815385099999999E-2</v>
      </c>
      <c r="V22" s="230">
        <v>0</v>
      </c>
      <c r="W22" s="230">
        <v>0.13748028879999999</v>
      </c>
      <c r="X22" s="231">
        <v>1.52755876E-2</v>
      </c>
      <c r="Z22" s="8"/>
      <c r="AA22" s="8"/>
      <c r="AB22" s="8"/>
      <c r="AC22" s="8"/>
      <c r="AD22" s="8"/>
      <c r="AE22" s="8"/>
      <c r="AF22" s="8"/>
      <c r="AG22" s="8"/>
      <c r="AH22" s="8"/>
      <c r="AI22" s="8"/>
      <c r="AJ22" s="8"/>
      <c r="AK22" s="8"/>
      <c r="AL22" s="8"/>
      <c r="AM22" s="8"/>
      <c r="AN22" s="8"/>
      <c r="AO22" s="8"/>
      <c r="AP22" s="8"/>
      <c r="AQ22" s="8"/>
      <c r="AR22" s="8"/>
      <c r="AS22" s="8"/>
    </row>
    <row r="23" spans="1:45" x14ac:dyDescent="0.35">
      <c r="A23" s="3" t="s">
        <v>65</v>
      </c>
      <c r="B23" s="74" t="s">
        <v>75</v>
      </c>
      <c r="C23" s="57" t="s">
        <v>76</v>
      </c>
      <c r="D23" s="58" t="s">
        <v>72</v>
      </c>
      <c r="E23" s="250">
        <v>1</v>
      </c>
      <c r="F23" s="250">
        <v>0</v>
      </c>
      <c r="G23" s="250">
        <v>4</v>
      </c>
      <c r="H23" s="250">
        <v>0</v>
      </c>
      <c r="I23" s="250">
        <v>1</v>
      </c>
      <c r="J23" s="250">
        <v>1</v>
      </c>
      <c r="K23" s="250">
        <v>0</v>
      </c>
      <c r="L23" s="243">
        <v>0</v>
      </c>
      <c r="M23" s="243">
        <v>1</v>
      </c>
      <c r="N23" s="243">
        <v>0</v>
      </c>
      <c r="O23" s="243">
        <v>0</v>
      </c>
      <c r="P23" s="243">
        <v>0</v>
      </c>
      <c r="Q23" s="243">
        <v>1</v>
      </c>
      <c r="R23" s="243">
        <v>1</v>
      </c>
      <c r="S23" s="243">
        <v>4</v>
      </c>
      <c r="T23" s="243">
        <v>0</v>
      </c>
      <c r="U23" s="243">
        <v>1</v>
      </c>
      <c r="V23" s="243">
        <v>0</v>
      </c>
      <c r="W23" s="243">
        <v>0</v>
      </c>
      <c r="X23" s="244">
        <v>0</v>
      </c>
    </row>
    <row r="24" spans="1:45" x14ac:dyDescent="0.35">
      <c r="A24" s="3" t="s">
        <v>65</v>
      </c>
      <c r="B24" s="74" t="s">
        <v>75</v>
      </c>
      <c r="C24" s="60" t="s">
        <v>76</v>
      </c>
      <c r="D24" s="61" t="s">
        <v>73</v>
      </c>
      <c r="E24" s="218">
        <v>0.13831430820000001</v>
      </c>
      <c r="F24" s="218">
        <v>0</v>
      </c>
      <c r="G24" s="218">
        <v>0.55241828010000005</v>
      </c>
      <c r="H24" s="218">
        <v>0</v>
      </c>
      <c r="I24" s="218">
        <v>0.13900221430000001</v>
      </c>
      <c r="J24" s="218">
        <v>0.1389091465</v>
      </c>
      <c r="K24" s="218">
        <v>0</v>
      </c>
      <c r="L24" s="218">
        <v>0</v>
      </c>
      <c r="M24" s="218">
        <v>0.1395484491</v>
      </c>
      <c r="N24" s="218">
        <v>0</v>
      </c>
      <c r="O24" s="218">
        <v>0</v>
      </c>
      <c r="P24" s="218">
        <v>0</v>
      </c>
      <c r="Q24" s="218">
        <v>0.1350714325</v>
      </c>
      <c r="R24" s="218">
        <v>0.1330902219</v>
      </c>
      <c r="S24" s="218">
        <v>0.52447116920000003</v>
      </c>
      <c r="T24" s="218">
        <v>0</v>
      </c>
      <c r="U24" s="218">
        <v>0.1267725978</v>
      </c>
      <c r="V24" s="218">
        <v>0</v>
      </c>
      <c r="W24" s="218">
        <v>0</v>
      </c>
      <c r="X24" s="219">
        <v>0</v>
      </c>
      <c r="Z24" s="8"/>
      <c r="AA24" s="8"/>
      <c r="AB24" s="8"/>
      <c r="AC24" s="8"/>
      <c r="AD24" s="8"/>
      <c r="AE24" s="8"/>
      <c r="AF24" s="8"/>
      <c r="AG24" s="8"/>
      <c r="AH24" s="8"/>
      <c r="AI24" s="8"/>
      <c r="AJ24" s="8"/>
      <c r="AK24" s="8"/>
      <c r="AL24" s="8"/>
      <c r="AM24" s="8"/>
      <c r="AN24" s="8"/>
      <c r="AO24" s="8"/>
      <c r="AP24" s="8"/>
      <c r="AQ24" s="8"/>
      <c r="AR24" s="8"/>
      <c r="AS24" s="8"/>
    </row>
    <row r="25" spans="1:45" x14ac:dyDescent="0.35">
      <c r="A25" s="3" t="s">
        <v>65</v>
      </c>
      <c r="B25" s="74" t="s">
        <v>75</v>
      </c>
      <c r="C25" s="59" t="s">
        <v>74</v>
      </c>
      <c r="D25" s="62" t="s">
        <v>72</v>
      </c>
      <c r="E25" s="245">
        <v>11</v>
      </c>
      <c r="F25" s="245">
        <v>26</v>
      </c>
      <c r="G25" s="245">
        <v>14</v>
      </c>
      <c r="H25" s="245">
        <v>15</v>
      </c>
      <c r="I25" s="245">
        <v>6</v>
      </c>
      <c r="J25" s="245">
        <v>11</v>
      </c>
      <c r="K25" s="245">
        <v>9</v>
      </c>
      <c r="L25" s="245">
        <v>5</v>
      </c>
      <c r="M25" s="245">
        <v>5</v>
      </c>
      <c r="N25" s="245">
        <v>2</v>
      </c>
      <c r="O25" s="245">
        <v>6</v>
      </c>
      <c r="P25" s="245">
        <v>7</v>
      </c>
      <c r="Q25" s="245">
        <v>2</v>
      </c>
      <c r="R25" s="245">
        <v>8</v>
      </c>
      <c r="S25" s="245">
        <v>4</v>
      </c>
      <c r="T25" s="245">
        <v>7</v>
      </c>
      <c r="U25" s="245">
        <v>1</v>
      </c>
      <c r="V25" s="245">
        <v>0</v>
      </c>
      <c r="W25" s="245">
        <v>0</v>
      </c>
      <c r="X25" s="246">
        <v>1</v>
      </c>
    </row>
    <row r="26" spans="1:45" ht="13.5" customHeight="1" x14ac:dyDescent="0.35">
      <c r="A26" s="3" t="s">
        <v>65</v>
      </c>
      <c r="B26" s="75" t="s">
        <v>75</v>
      </c>
      <c r="C26" s="60" t="s">
        <v>74</v>
      </c>
      <c r="D26" s="61" t="s">
        <v>73</v>
      </c>
      <c r="E26" s="232">
        <v>0.21549511769999999</v>
      </c>
      <c r="F26" s="232">
        <v>0.50476831330000005</v>
      </c>
      <c r="G26" s="232">
        <v>0.26758987719999999</v>
      </c>
      <c r="H26" s="232">
        <v>0.28135995899999999</v>
      </c>
      <c r="I26" s="232">
        <v>0.1104872876</v>
      </c>
      <c r="J26" s="232">
        <v>0.19967018119999999</v>
      </c>
      <c r="K26" s="232">
        <v>0.1613755798</v>
      </c>
      <c r="L26" s="232">
        <v>8.8516223800000002E-2</v>
      </c>
      <c r="M26" s="232">
        <v>8.7207512500000001E-2</v>
      </c>
      <c r="N26" s="232">
        <v>3.4354303099999997E-2</v>
      </c>
      <c r="O26" s="232">
        <v>0.10151112850000001</v>
      </c>
      <c r="P26" s="232">
        <v>0.1165572971</v>
      </c>
      <c r="Q26" s="232">
        <v>3.2675509999999998E-2</v>
      </c>
      <c r="R26" s="232">
        <v>0.12858873060000001</v>
      </c>
      <c r="S26" s="232">
        <v>6.3340348300000002E-2</v>
      </c>
      <c r="T26" s="232">
        <v>0.1106798812</v>
      </c>
      <c r="U26" s="232">
        <v>1.5815385099999999E-2</v>
      </c>
      <c r="V26" s="232">
        <v>0</v>
      </c>
      <c r="W26" s="232">
        <v>0</v>
      </c>
      <c r="X26" s="233">
        <v>1.52755876E-2</v>
      </c>
      <c r="Z26" s="8"/>
      <c r="AA26" s="8"/>
      <c r="AB26" s="8"/>
      <c r="AC26" s="8"/>
      <c r="AD26" s="8"/>
      <c r="AE26" s="8"/>
      <c r="AF26" s="8"/>
      <c r="AG26" s="8"/>
      <c r="AH26" s="8"/>
      <c r="AI26" s="8"/>
      <c r="AJ26" s="8"/>
      <c r="AK26" s="8"/>
      <c r="AL26" s="8"/>
      <c r="AM26" s="8"/>
      <c r="AN26" s="8"/>
      <c r="AO26" s="8"/>
      <c r="AP26" s="8"/>
      <c r="AQ26" s="8"/>
      <c r="AR26" s="8"/>
      <c r="AS26" s="8"/>
    </row>
    <row r="27" spans="1:45" x14ac:dyDescent="0.35">
      <c r="A27" s="3" t="s">
        <v>65</v>
      </c>
      <c r="B27" s="76" t="s">
        <v>77</v>
      </c>
      <c r="C27" s="64" t="s">
        <v>78</v>
      </c>
      <c r="D27" s="68" t="s">
        <v>72</v>
      </c>
      <c r="E27" s="247">
        <v>7</v>
      </c>
      <c r="F27" s="247">
        <v>15</v>
      </c>
      <c r="G27" s="247">
        <v>15</v>
      </c>
      <c r="H27" s="247">
        <v>7</v>
      </c>
      <c r="I27" s="247">
        <v>8</v>
      </c>
      <c r="J27" s="247">
        <v>7</v>
      </c>
      <c r="K27" s="247">
        <v>9</v>
      </c>
      <c r="L27" s="247">
        <v>3</v>
      </c>
      <c r="M27" s="247">
        <v>3</v>
      </c>
      <c r="N27" s="247">
        <v>0</v>
      </c>
      <c r="O27" s="247">
        <v>6</v>
      </c>
      <c r="P27" s="247">
        <v>4</v>
      </c>
      <c r="Q27" s="247">
        <v>4</v>
      </c>
      <c r="R27" s="247">
        <v>8</v>
      </c>
      <c r="S27" s="247">
        <v>4</v>
      </c>
      <c r="T27" s="247">
        <v>3</v>
      </c>
      <c r="U27" s="247">
        <v>1</v>
      </c>
      <c r="V27" s="247">
        <v>0</v>
      </c>
      <c r="W27" s="247">
        <v>1</v>
      </c>
      <c r="X27" s="248">
        <v>1</v>
      </c>
    </row>
    <row r="28" spans="1:45" x14ac:dyDescent="0.35">
      <c r="A28" s="3" t="s">
        <v>65</v>
      </c>
      <c r="B28" s="76" t="s">
        <v>77</v>
      </c>
      <c r="C28" s="66" t="s">
        <v>78</v>
      </c>
      <c r="D28" s="67" t="s">
        <v>73</v>
      </c>
      <c r="E28" s="234">
        <v>0.1659726245</v>
      </c>
      <c r="F28" s="234">
        <v>0.35243027700000001</v>
      </c>
      <c r="G28" s="234">
        <v>0.34677871469999999</v>
      </c>
      <c r="H28" s="234">
        <v>0.15874592530000001</v>
      </c>
      <c r="I28" s="234">
        <v>0.17807932539999999</v>
      </c>
      <c r="J28" s="234">
        <v>0.15365987079999999</v>
      </c>
      <c r="K28" s="234">
        <v>0.1952722844</v>
      </c>
      <c r="L28" s="224">
        <v>6.4140993899999998E-2</v>
      </c>
      <c r="M28" s="224">
        <v>6.30601316E-2</v>
      </c>
      <c r="N28" s="224">
        <v>0</v>
      </c>
      <c r="O28" s="224">
        <v>0.12169918840000001</v>
      </c>
      <c r="P28" s="224">
        <v>7.9603209800000005E-2</v>
      </c>
      <c r="Q28" s="224">
        <v>7.7867686800000002E-2</v>
      </c>
      <c r="R28" s="224">
        <v>0.1531071762</v>
      </c>
      <c r="S28" s="224">
        <v>7.5328162399999996E-2</v>
      </c>
      <c r="T28" s="224">
        <v>5.6765727299999999E-2</v>
      </c>
      <c r="U28" s="224">
        <v>1.9004899700000001E-2</v>
      </c>
      <c r="V28" s="224">
        <v>0</v>
      </c>
      <c r="W28" s="224">
        <v>1.83469541E-2</v>
      </c>
      <c r="X28" s="225">
        <v>1.83469541E-2</v>
      </c>
      <c r="Z28" s="8"/>
      <c r="AA28" s="8"/>
      <c r="AB28" s="8"/>
      <c r="AC28" s="8"/>
      <c r="AD28" s="8"/>
      <c r="AE28" s="8"/>
      <c r="AF28" s="8"/>
      <c r="AG28" s="8"/>
      <c r="AH28" s="8"/>
      <c r="AI28" s="8"/>
      <c r="AJ28" s="8"/>
      <c r="AK28" s="8"/>
      <c r="AL28" s="8"/>
      <c r="AM28" s="8"/>
      <c r="AN28" s="8"/>
      <c r="AO28" s="8"/>
      <c r="AP28" s="8"/>
      <c r="AQ28" s="8"/>
      <c r="AR28" s="8"/>
      <c r="AS28" s="8"/>
    </row>
    <row r="29" spans="1:45" x14ac:dyDescent="0.35">
      <c r="A29" s="3" t="s">
        <v>65</v>
      </c>
      <c r="B29" s="76" t="s">
        <v>77</v>
      </c>
      <c r="C29" s="63" t="s">
        <v>79</v>
      </c>
      <c r="D29" s="68" t="s">
        <v>72</v>
      </c>
      <c r="E29" s="247">
        <v>4</v>
      </c>
      <c r="F29" s="247">
        <v>11</v>
      </c>
      <c r="G29" s="247">
        <v>9</v>
      </c>
      <c r="H29" s="247">
        <v>7</v>
      </c>
      <c r="I29" s="247">
        <v>2</v>
      </c>
      <c r="J29" s="247">
        <v>5</v>
      </c>
      <c r="K29" s="247">
        <v>1</v>
      </c>
      <c r="L29" s="247">
        <v>1</v>
      </c>
      <c r="M29" s="247">
        <v>2</v>
      </c>
      <c r="N29" s="247">
        <v>2</v>
      </c>
      <c r="O29" s="247">
        <v>1</v>
      </c>
      <c r="P29" s="247">
        <v>6</v>
      </c>
      <c r="Q29" s="247">
        <v>0</v>
      </c>
      <c r="R29" s="247">
        <v>2</v>
      </c>
      <c r="S29" s="247">
        <v>2</v>
      </c>
      <c r="T29" s="247">
        <v>4</v>
      </c>
      <c r="U29" s="247">
        <v>1</v>
      </c>
      <c r="V29" s="247">
        <v>0</v>
      </c>
      <c r="W29" s="247">
        <v>1</v>
      </c>
      <c r="X29" s="248">
        <v>0</v>
      </c>
    </row>
    <row r="30" spans="1:45" x14ac:dyDescent="0.35">
      <c r="A30" s="106" t="s">
        <v>65</v>
      </c>
      <c r="B30" s="77" t="s">
        <v>77</v>
      </c>
      <c r="C30" s="66" t="s">
        <v>79</v>
      </c>
      <c r="D30" s="67" t="s">
        <v>73</v>
      </c>
      <c r="E30" s="224">
        <v>0.16157418500000001</v>
      </c>
      <c r="F30" s="224">
        <v>0.44238374050000001</v>
      </c>
      <c r="G30" s="224">
        <v>0.35876141210000001</v>
      </c>
      <c r="H30" s="224">
        <v>0.27625410480000001</v>
      </c>
      <c r="I30" s="224">
        <v>7.8083060900000001E-2</v>
      </c>
      <c r="J30" s="224">
        <v>0.1931414692</v>
      </c>
      <c r="K30" s="224">
        <v>3.8320342700000003E-2</v>
      </c>
      <c r="L30" s="224">
        <v>3.8065539699999998E-2</v>
      </c>
      <c r="M30" s="224">
        <v>7.5566712600000002E-2</v>
      </c>
      <c r="N30" s="224">
        <v>7.4990513699999997E-2</v>
      </c>
      <c r="O30" s="224">
        <v>3.7230372999999997E-2</v>
      </c>
      <c r="P30" s="224">
        <v>0.22157104950000001</v>
      </c>
      <c r="Q30" s="224">
        <v>0</v>
      </c>
      <c r="R30" s="224">
        <v>7.2593436799999994E-2</v>
      </c>
      <c r="S30" s="224">
        <v>7.2012904700000005E-2</v>
      </c>
      <c r="T30" s="224">
        <v>0.14237722990000001</v>
      </c>
      <c r="U30" s="224">
        <v>3.5270121500000001E-2</v>
      </c>
      <c r="V30" s="224">
        <v>0</v>
      </c>
      <c r="W30" s="224">
        <v>3.4580669600000002E-2</v>
      </c>
      <c r="X30" s="225">
        <v>0</v>
      </c>
      <c r="Z30" s="8"/>
      <c r="AA30" s="8"/>
      <c r="AB30" s="8"/>
      <c r="AC30" s="8"/>
      <c r="AD30" s="8"/>
      <c r="AE30" s="8"/>
      <c r="AF30" s="8"/>
      <c r="AG30" s="8"/>
      <c r="AH30" s="8"/>
      <c r="AI30" s="8"/>
      <c r="AJ30" s="8"/>
      <c r="AK30" s="8"/>
      <c r="AL30" s="8"/>
      <c r="AM30" s="8"/>
      <c r="AN30" s="8"/>
      <c r="AO30" s="8"/>
      <c r="AP30" s="8"/>
      <c r="AQ30" s="8"/>
      <c r="AR30" s="8"/>
      <c r="AS30" s="8"/>
    </row>
    <row r="31" spans="1:45" ht="14.4" customHeight="1" x14ac:dyDescent="0.35">
      <c r="A31" s="105" t="s">
        <v>66</v>
      </c>
      <c r="B31" s="72" t="s">
        <v>70</v>
      </c>
      <c r="C31" s="51" t="s">
        <v>71</v>
      </c>
      <c r="D31" s="52" t="s">
        <v>72</v>
      </c>
      <c r="E31" s="239">
        <v>305</v>
      </c>
      <c r="F31" s="239">
        <v>322</v>
      </c>
      <c r="G31" s="239">
        <v>289</v>
      </c>
      <c r="H31" s="239">
        <v>290</v>
      </c>
      <c r="I31" s="239">
        <v>254</v>
      </c>
      <c r="J31" s="239">
        <v>224</v>
      </c>
      <c r="K31" s="239">
        <v>184</v>
      </c>
      <c r="L31" s="239">
        <v>141</v>
      </c>
      <c r="M31" s="239">
        <v>149</v>
      </c>
      <c r="N31" s="239">
        <v>115</v>
      </c>
      <c r="O31" s="239">
        <v>114</v>
      </c>
      <c r="P31" s="239">
        <v>103</v>
      </c>
      <c r="Q31" s="239">
        <v>115</v>
      </c>
      <c r="R31" s="239">
        <v>112</v>
      </c>
      <c r="S31" s="239">
        <v>106</v>
      </c>
      <c r="T31" s="239">
        <v>127</v>
      </c>
      <c r="U31" s="239">
        <v>89</v>
      </c>
      <c r="V31" s="239">
        <v>96</v>
      </c>
      <c r="W31" s="239">
        <v>84</v>
      </c>
      <c r="X31" s="240">
        <v>59</v>
      </c>
    </row>
    <row r="32" spans="1:45" x14ac:dyDescent="0.35">
      <c r="A32" s="3" t="s">
        <v>66</v>
      </c>
      <c r="B32" s="73" t="s">
        <v>70</v>
      </c>
      <c r="C32" s="54" t="s">
        <v>71</v>
      </c>
      <c r="D32" s="55" t="s">
        <v>73</v>
      </c>
      <c r="E32" s="210">
        <v>19.198304003000001</v>
      </c>
      <c r="F32" s="210">
        <v>20.228519448</v>
      </c>
      <c r="G32" s="210">
        <v>18.036921391</v>
      </c>
      <c r="H32" s="210">
        <v>17.987708812000001</v>
      </c>
      <c r="I32" s="210">
        <v>15.647466281</v>
      </c>
      <c r="J32" s="210">
        <v>13.698571496</v>
      </c>
      <c r="K32" s="210">
        <v>11.209416885</v>
      </c>
      <c r="L32" s="210">
        <v>8.5167453711000007</v>
      </c>
      <c r="M32" s="210">
        <v>8.9190527127999992</v>
      </c>
      <c r="N32" s="210">
        <v>6.8181845131000003</v>
      </c>
      <c r="O32" s="210">
        <v>6.6843116859</v>
      </c>
      <c r="P32" s="210">
        <v>5.9633123131000003</v>
      </c>
      <c r="Q32" s="210">
        <v>6.5821706740000003</v>
      </c>
      <c r="R32" s="210">
        <v>6.3680397184000004</v>
      </c>
      <c r="S32" s="210">
        <v>5.9809658583000003</v>
      </c>
      <c r="T32" s="210">
        <v>7.1760696722999997</v>
      </c>
      <c r="U32" s="210">
        <v>5.0166140109999997</v>
      </c>
      <c r="V32" s="210">
        <v>5.3766150848000001</v>
      </c>
      <c r="W32" s="210">
        <v>4.6773413991000004</v>
      </c>
      <c r="X32" s="211">
        <v>3.2852755065000001</v>
      </c>
      <c r="Z32" s="8"/>
      <c r="AA32" s="8"/>
      <c r="AB32" s="8"/>
      <c r="AC32" s="8"/>
      <c r="AD32" s="8"/>
      <c r="AE32" s="8"/>
      <c r="AF32" s="8"/>
      <c r="AG32" s="8"/>
      <c r="AH32" s="8"/>
      <c r="AI32" s="8"/>
      <c r="AJ32" s="8"/>
      <c r="AK32" s="8"/>
      <c r="AL32" s="8"/>
      <c r="AM32" s="8"/>
      <c r="AN32" s="8"/>
      <c r="AO32" s="8"/>
      <c r="AP32" s="8"/>
      <c r="AQ32" s="8"/>
      <c r="AR32" s="8"/>
      <c r="AS32" s="8"/>
    </row>
    <row r="33" spans="1:45" x14ac:dyDescent="0.35">
      <c r="A33" s="3" t="s">
        <v>66</v>
      </c>
      <c r="B33" s="73" t="s">
        <v>70</v>
      </c>
      <c r="C33" s="53" t="s">
        <v>74</v>
      </c>
      <c r="D33" s="56" t="s">
        <v>72</v>
      </c>
      <c r="E33" s="251">
        <v>1226</v>
      </c>
      <c r="F33" s="251">
        <v>1282</v>
      </c>
      <c r="G33" s="251">
        <v>1169</v>
      </c>
      <c r="H33" s="251">
        <v>1085</v>
      </c>
      <c r="I33" s="251">
        <v>995</v>
      </c>
      <c r="J33" s="251">
        <v>953</v>
      </c>
      <c r="K33" s="251">
        <v>840</v>
      </c>
      <c r="L33" s="252">
        <v>822</v>
      </c>
      <c r="M33" s="252">
        <v>739</v>
      </c>
      <c r="N33" s="252">
        <v>679</v>
      </c>
      <c r="O33" s="252">
        <v>669</v>
      </c>
      <c r="P33" s="252">
        <v>655</v>
      </c>
      <c r="Q33" s="252">
        <v>587</v>
      </c>
      <c r="R33" s="252">
        <v>652</v>
      </c>
      <c r="S33" s="252">
        <v>593</v>
      </c>
      <c r="T33" s="252">
        <v>620</v>
      </c>
      <c r="U33" s="252">
        <v>486</v>
      </c>
      <c r="V33" s="252">
        <v>473</v>
      </c>
      <c r="W33" s="252">
        <v>552</v>
      </c>
      <c r="X33" s="253">
        <v>466</v>
      </c>
    </row>
    <row r="34" spans="1:45" x14ac:dyDescent="0.35">
      <c r="A34" s="3" t="s">
        <v>66</v>
      </c>
      <c r="B34" s="78" t="s">
        <v>70</v>
      </c>
      <c r="C34" s="53" t="s">
        <v>74</v>
      </c>
      <c r="D34" s="56" t="s">
        <v>73</v>
      </c>
      <c r="E34" s="230">
        <v>24.017910387000001</v>
      </c>
      <c r="F34" s="230">
        <v>24.888960678</v>
      </c>
      <c r="G34" s="230">
        <v>22.343754748999999</v>
      </c>
      <c r="H34" s="230">
        <v>20.351703700000002</v>
      </c>
      <c r="I34" s="230">
        <v>18.322475194999999</v>
      </c>
      <c r="J34" s="230">
        <v>17.298698423000001</v>
      </c>
      <c r="K34" s="230">
        <v>15.06172078</v>
      </c>
      <c r="L34" s="230">
        <v>14.552067190000001</v>
      </c>
      <c r="M34" s="230">
        <v>12.889270354000001</v>
      </c>
      <c r="N34" s="230">
        <v>11.663285917</v>
      </c>
      <c r="O34" s="230">
        <v>11.318490827</v>
      </c>
      <c r="P34" s="230">
        <v>10.906432797000001</v>
      </c>
      <c r="Q34" s="230">
        <v>9.5902621751999995</v>
      </c>
      <c r="R34" s="230">
        <v>10.479981548</v>
      </c>
      <c r="S34" s="230">
        <v>9.3902066321</v>
      </c>
      <c r="T34" s="230">
        <v>9.8030751930999998</v>
      </c>
      <c r="U34" s="230">
        <v>7.6862771642999999</v>
      </c>
      <c r="V34" s="230">
        <v>7.4124058913999997</v>
      </c>
      <c r="W34" s="230">
        <v>8.4321243774999992</v>
      </c>
      <c r="X34" s="231">
        <v>7.1184238404000002</v>
      </c>
      <c r="Z34" s="8"/>
      <c r="AA34" s="8"/>
      <c r="AB34" s="8"/>
      <c r="AC34" s="8"/>
      <c r="AD34" s="8"/>
      <c r="AE34" s="8"/>
      <c r="AF34" s="8"/>
      <c r="AG34" s="8"/>
      <c r="AH34" s="8"/>
      <c r="AI34" s="8"/>
      <c r="AJ34" s="8"/>
      <c r="AK34" s="8"/>
      <c r="AL34" s="8"/>
      <c r="AM34" s="8"/>
      <c r="AN34" s="8"/>
      <c r="AO34" s="8"/>
      <c r="AP34" s="8"/>
      <c r="AQ34" s="8"/>
      <c r="AR34" s="8"/>
      <c r="AS34" s="8"/>
    </row>
    <row r="35" spans="1:45" x14ac:dyDescent="0.35">
      <c r="A35" s="3" t="s">
        <v>66</v>
      </c>
      <c r="B35" s="74" t="s">
        <v>75</v>
      </c>
      <c r="C35" s="57" t="s">
        <v>76</v>
      </c>
      <c r="D35" s="58" t="s">
        <v>72</v>
      </c>
      <c r="E35" s="250">
        <v>92</v>
      </c>
      <c r="F35" s="250">
        <v>92</v>
      </c>
      <c r="G35" s="250">
        <v>97</v>
      </c>
      <c r="H35" s="250">
        <v>100</v>
      </c>
      <c r="I35" s="250">
        <v>110</v>
      </c>
      <c r="J35" s="250">
        <v>79</v>
      </c>
      <c r="K35" s="250">
        <v>66</v>
      </c>
      <c r="L35" s="243">
        <v>72</v>
      </c>
      <c r="M35" s="243">
        <v>52</v>
      </c>
      <c r="N35" s="243">
        <v>39</v>
      </c>
      <c r="O35" s="243">
        <v>49</v>
      </c>
      <c r="P35" s="243">
        <v>43</v>
      </c>
      <c r="Q35" s="243">
        <v>47</v>
      </c>
      <c r="R35" s="243">
        <v>38</v>
      </c>
      <c r="S35" s="243">
        <v>46</v>
      </c>
      <c r="T35" s="243">
        <v>85</v>
      </c>
      <c r="U35" s="243">
        <v>57</v>
      </c>
      <c r="V35" s="243">
        <v>37</v>
      </c>
      <c r="W35" s="243">
        <v>49</v>
      </c>
      <c r="X35" s="244">
        <v>59</v>
      </c>
    </row>
    <row r="36" spans="1:45" x14ac:dyDescent="0.35">
      <c r="A36" s="3" t="s">
        <v>66</v>
      </c>
      <c r="B36" s="74" t="s">
        <v>75</v>
      </c>
      <c r="C36" s="60" t="s">
        <v>76</v>
      </c>
      <c r="D36" s="61" t="s">
        <v>73</v>
      </c>
      <c r="E36" s="218">
        <v>12.724916353999999</v>
      </c>
      <c r="F36" s="218">
        <v>12.714031039</v>
      </c>
      <c r="G36" s="218">
        <v>13.396143292</v>
      </c>
      <c r="H36" s="218">
        <v>13.853274429000001</v>
      </c>
      <c r="I36" s="218">
        <v>15.290243574</v>
      </c>
      <c r="J36" s="218">
        <v>10.973822570999999</v>
      </c>
      <c r="K36" s="218">
        <v>9.1654064233000003</v>
      </c>
      <c r="L36" s="218">
        <v>10.024001916</v>
      </c>
      <c r="M36" s="218">
        <v>7.2565193547</v>
      </c>
      <c r="N36" s="218">
        <v>5.4341465046000001</v>
      </c>
      <c r="O36" s="218">
        <v>6.7940528465999996</v>
      </c>
      <c r="P36" s="218">
        <v>5.9094994517000003</v>
      </c>
      <c r="Q36" s="218">
        <v>6.3483573287999997</v>
      </c>
      <c r="R36" s="218">
        <v>5.0574284306999999</v>
      </c>
      <c r="S36" s="218">
        <v>6.0314184453999999</v>
      </c>
      <c r="T36" s="218">
        <v>10.952902519</v>
      </c>
      <c r="U36" s="218">
        <v>7.2260380774000001</v>
      </c>
      <c r="V36" s="218">
        <v>4.6068776948999997</v>
      </c>
      <c r="W36" s="218">
        <v>5.9976988421000001</v>
      </c>
      <c r="X36" s="219">
        <v>7.2217190138999996</v>
      </c>
      <c r="Z36" s="8"/>
      <c r="AA36" s="8"/>
      <c r="AB36" s="8"/>
      <c r="AC36" s="8"/>
      <c r="AD36" s="8"/>
      <c r="AE36" s="8"/>
      <c r="AF36" s="8"/>
      <c r="AG36" s="8"/>
      <c r="AH36" s="8"/>
      <c r="AI36" s="8"/>
      <c r="AJ36" s="8"/>
      <c r="AK36" s="8"/>
      <c r="AL36" s="8"/>
      <c r="AM36" s="8"/>
      <c r="AN36" s="8"/>
      <c r="AO36" s="8"/>
      <c r="AP36" s="8"/>
      <c r="AQ36" s="8"/>
      <c r="AR36" s="8"/>
      <c r="AS36" s="8"/>
    </row>
    <row r="37" spans="1:45" x14ac:dyDescent="0.35">
      <c r="A37" s="3" t="s">
        <v>66</v>
      </c>
      <c r="B37" s="74" t="s">
        <v>75</v>
      </c>
      <c r="C37" s="59" t="s">
        <v>74</v>
      </c>
      <c r="D37" s="62" t="s">
        <v>72</v>
      </c>
      <c r="E37" s="245">
        <v>293</v>
      </c>
      <c r="F37" s="245">
        <v>313</v>
      </c>
      <c r="G37" s="245">
        <v>343</v>
      </c>
      <c r="H37" s="245">
        <v>318</v>
      </c>
      <c r="I37" s="245">
        <v>295</v>
      </c>
      <c r="J37" s="245">
        <v>249</v>
      </c>
      <c r="K37" s="245">
        <v>254</v>
      </c>
      <c r="L37" s="245">
        <v>251</v>
      </c>
      <c r="M37" s="245">
        <v>240</v>
      </c>
      <c r="N37" s="245">
        <v>203</v>
      </c>
      <c r="O37" s="245">
        <v>257</v>
      </c>
      <c r="P37" s="245">
        <v>259</v>
      </c>
      <c r="Q37" s="245">
        <v>214</v>
      </c>
      <c r="R37" s="245">
        <v>241</v>
      </c>
      <c r="S37" s="245">
        <v>208</v>
      </c>
      <c r="T37" s="245">
        <v>268</v>
      </c>
      <c r="U37" s="245">
        <v>202</v>
      </c>
      <c r="V37" s="245">
        <v>179</v>
      </c>
      <c r="W37" s="245">
        <v>233</v>
      </c>
      <c r="X37" s="246">
        <v>190</v>
      </c>
    </row>
    <row r="38" spans="1:45" x14ac:dyDescent="0.35">
      <c r="A38" s="3" t="s">
        <v>66</v>
      </c>
      <c r="B38" s="75" t="s">
        <v>75</v>
      </c>
      <c r="C38" s="60" t="s">
        <v>74</v>
      </c>
      <c r="D38" s="61" t="s">
        <v>73</v>
      </c>
      <c r="E38" s="232">
        <v>5.7400063159999997</v>
      </c>
      <c r="F38" s="232">
        <v>6.0766339253000003</v>
      </c>
      <c r="G38" s="232">
        <v>6.5559519920999998</v>
      </c>
      <c r="H38" s="232">
        <v>5.9648311306000004</v>
      </c>
      <c r="I38" s="232">
        <v>5.4322916407999999</v>
      </c>
      <c r="J38" s="232">
        <v>4.5198068282000001</v>
      </c>
      <c r="K38" s="232">
        <v>4.5543774739999998</v>
      </c>
      <c r="L38" s="232">
        <v>4.4435144339999999</v>
      </c>
      <c r="M38" s="232">
        <v>4.1859606020999998</v>
      </c>
      <c r="N38" s="232">
        <v>3.4869617690000001</v>
      </c>
      <c r="O38" s="232">
        <v>4.3480600038999997</v>
      </c>
      <c r="P38" s="232">
        <v>4.3126199916000001</v>
      </c>
      <c r="Q38" s="232">
        <v>3.4962795664000001</v>
      </c>
      <c r="R38" s="232">
        <v>3.8737355107</v>
      </c>
      <c r="S38" s="232">
        <v>3.2936981103999998</v>
      </c>
      <c r="T38" s="232">
        <v>4.2374583093</v>
      </c>
      <c r="U38" s="232">
        <v>3.1947077926</v>
      </c>
      <c r="V38" s="232">
        <v>2.8051176628999999</v>
      </c>
      <c r="W38" s="232">
        <v>3.5592119202000001</v>
      </c>
      <c r="X38" s="233">
        <v>2.9023616517000002</v>
      </c>
      <c r="Z38" s="8"/>
      <c r="AA38" s="8"/>
      <c r="AB38" s="8"/>
      <c r="AC38" s="8"/>
      <c r="AD38" s="8"/>
      <c r="AE38" s="8"/>
      <c r="AF38" s="8"/>
      <c r="AG38" s="8"/>
      <c r="AH38" s="8"/>
      <c r="AI38" s="8"/>
      <c r="AJ38" s="8"/>
      <c r="AK38" s="8"/>
      <c r="AL38" s="8"/>
      <c r="AM38" s="8"/>
      <c r="AN38" s="8"/>
      <c r="AO38" s="8"/>
      <c r="AP38" s="8"/>
      <c r="AQ38" s="8"/>
      <c r="AR38" s="8"/>
      <c r="AS38" s="8"/>
    </row>
    <row r="39" spans="1:45" x14ac:dyDescent="0.35">
      <c r="A39" s="3" t="s">
        <v>66</v>
      </c>
      <c r="B39" s="76" t="s">
        <v>77</v>
      </c>
      <c r="C39" s="64" t="s">
        <v>78</v>
      </c>
      <c r="D39" s="68" t="s">
        <v>72</v>
      </c>
      <c r="E39" s="254">
        <v>828</v>
      </c>
      <c r="F39" s="254">
        <v>846</v>
      </c>
      <c r="G39" s="254">
        <v>766</v>
      </c>
      <c r="H39" s="254">
        <v>713</v>
      </c>
      <c r="I39" s="254">
        <v>635</v>
      </c>
      <c r="J39" s="254">
        <v>592</v>
      </c>
      <c r="K39" s="254">
        <v>545</v>
      </c>
      <c r="L39" s="247">
        <v>485</v>
      </c>
      <c r="M39" s="247">
        <v>451</v>
      </c>
      <c r="N39" s="247">
        <v>393</v>
      </c>
      <c r="O39" s="247">
        <v>379</v>
      </c>
      <c r="P39" s="247">
        <v>396</v>
      </c>
      <c r="Q39" s="247">
        <v>332</v>
      </c>
      <c r="R39" s="247">
        <v>375</v>
      </c>
      <c r="S39" s="247">
        <v>327</v>
      </c>
      <c r="T39" s="247">
        <v>346</v>
      </c>
      <c r="U39" s="247">
        <v>265</v>
      </c>
      <c r="V39" s="247">
        <v>266</v>
      </c>
      <c r="W39" s="247">
        <v>273</v>
      </c>
      <c r="X39" s="248">
        <v>226</v>
      </c>
    </row>
    <row r="40" spans="1:45" x14ac:dyDescent="0.35">
      <c r="A40" s="3" t="s">
        <v>66</v>
      </c>
      <c r="B40" s="76" t="s">
        <v>77</v>
      </c>
      <c r="C40" s="66" t="s">
        <v>78</v>
      </c>
      <c r="D40" s="67" t="s">
        <v>73</v>
      </c>
      <c r="E40" s="234">
        <v>19.632190437999999</v>
      </c>
      <c r="F40" s="234">
        <v>19.877067619999998</v>
      </c>
      <c r="G40" s="234">
        <v>17.708833032000001</v>
      </c>
      <c r="H40" s="234">
        <v>16.169406394999999</v>
      </c>
      <c r="I40" s="234">
        <v>14.135046456</v>
      </c>
      <c r="J40" s="234">
        <v>12.995234787999999</v>
      </c>
      <c r="K40" s="234">
        <v>11.824821668</v>
      </c>
      <c r="L40" s="224">
        <v>10.369460676999999</v>
      </c>
      <c r="M40" s="224">
        <v>9.4800397867000008</v>
      </c>
      <c r="N40" s="224">
        <v>8.1175721891000006</v>
      </c>
      <c r="O40" s="224">
        <v>7.6873320677999999</v>
      </c>
      <c r="P40" s="224">
        <v>7.8807177741999999</v>
      </c>
      <c r="Q40" s="224">
        <v>6.4630180074999997</v>
      </c>
      <c r="R40" s="224">
        <v>7.1768988829999998</v>
      </c>
      <c r="S40" s="224">
        <v>6.1580772788000004</v>
      </c>
      <c r="T40" s="224">
        <v>6.5469805458000003</v>
      </c>
      <c r="U40" s="224">
        <v>5.0362984081000004</v>
      </c>
      <c r="V40" s="224">
        <v>5.0152777427000004</v>
      </c>
      <c r="W40" s="224">
        <v>5.0087184726</v>
      </c>
      <c r="X40" s="225">
        <v>4.1464116293000002</v>
      </c>
      <c r="Z40" s="8"/>
      <c r="AA40" s="8"/>
      <c r="AB40" s="8"/>
      <c r="AC40" s="8"/>
      <c r="AD40" s="8"/>
      <c r="AE40" s="8"/>
      <c r="AF40" s="8"/>
      <c r="AG40" s="8"/>
      <c r="AH40" s="8"/>
      <c r="AI40" s="8"/>
      <c r="AJ40" s="8"/>
      <c r="AK40" s="8"/>
      <c r="AL40" s="8"/>
      <c r="AM40" s="8"/>
      <c r="AN40" s="8"/>
      <c r="AO40" s="8"/>
      <c r="AP40" s="8"/>
      <c r="AQ40" s="8"/>
      <c r="AR40" s="8"/>
      <c r="AS40" s="8"/>
    </row>
    <row r="41" spans="1:45" x14ac:dyDescent="0.35">
      <c r="A41" s="3" t="s">
        <v>66</v>
      </c>
      <c r="B41" s="76" t="s">
        <v>77</v>
      </c>
      <c r="C41" s="63" t="s">
        <v>79</v>
      </c>
      <c r="D41" s="68" t="s">
        <v>72</v>
      </c>
      <c r="E41" s="247">
        <v>491</v>
      </c>
      <c r="F41" s="247">
        <v>499</v>
      </c>
      <c r="G41" s="247">
        <v>435</v>
      </c>
      <c r="H41" s="247">
        <v>438</v>
      </c>
      <c r="I41" s="247">
        <v>391</v>
      </c>
      <c r="J41" s="247">
        <v>368</v>
      </c>
      <c r="K41" s="247">
        <v>328</v>
      </c>
      <c r="L41" s="247">
        <v>346</v>
      </c>
      <c r="M41" s="247">
        <v>308</v>
      </c>
      <c r="N41" s="247">
        <v>308</v>
      </c>
      <c r="O41" s="247">
        <v>304</v>
      </c>
      <c r="P41" s="247">
        <v>257</v>
      </c>
      <c r="Q41" s="247">
        <v>269</v>
      </c>
      <c r="R41" s="247">
        <v>275</v>
      </c>
      <c r="S41" s="247">
        <v>246</v>
      </c>
      <c r="T41" s="247">
        <v>296</v>
      </c>
      <c r="U41" s="247">
        <v>249</v>
      </c>
      <c r="V41" s="247">
        <v>236</v>
      </c>
      <c r="W41" s="247">
        <v>280</v>
      </c>
      <c r="X41" s="248">
        <v>235</v>
      </c>
    </row>
    <row r="42" spans="1:45" x14ac:dyDescent="0.35">
      <c r="A42" s="106" t="s">
        <v>66</v>
      </c>
      <c r="B42" s="77" t="s">
        <v>77</v>
      </c>
      <c r="C42" s="66" t="s">
        <v>79</v>
      </c>
      <c r="D42" s="67" t="s">
        <v>73</v>
      </c>
      <c r="E42" s="224">
        <v>19.833231205000001</v>
      </c>
      <c r="F42" s="224">
        <v>20.068135138999999</v>
      </c>
      <c r="G42" s="224">
        <v>17.340134918</v>
      </c>
      <c r="H42" s="224">
        <v>17.285613989000002</v>
      </c>
      <c r="I42" s="224">
        <v>15.265238396999999</v>
      </c>
      <c r="J42" s="224">
        <v>14.215212130999999</v>
      </c>
      <c r="K42" s="224">
        <v>12.569072417999999</v>
      </c>
      <c r="L42" s="224">
        <v>13.170676744</v>
      </c>
      <c r="M42" s="224">
        <v>11.637273734000001</v>
      </c>
      <c r="N42" s="224">
        <v>11.54853911</v>
      </c>
      <c r="O42" s="224">
        <v>11.318033387</v>
      </c>
      <c r="P42" s="224">
        <v>9.4906266214000006</v>
      </c>
      <c r="Q42" s="224">
        <v>9.8498105285000008</v>
      </c>
      <c r="R42" s="224">
        <v>9.9815975637999994</v>
      </c>
      <c r="S42" s="224">
        <v>8.8575872796000006</v>
      </c>
      <c r="T42" s="224">
        <v>10.535915012</v>
      </c>
      <c r="U42" s="224">
        <v>8.7822602575000008</v>
      </c>
      <c r="V42" s="224">
        <v>8.2433607762999994</v>
      </c>
      <c r="W42" s="224">
        <v>9.6825874916999997</v>
      </c>
      <c r="X42" s="225">
        <v>8.1264573590999998</v>
      </c>
      <c r="Z42" s="8"/>
      <c r="AA42" s="8"/>
      <c r="AB42" s="8"/>
      <c r="AC42" s="8"/>
      <c r="AD42" s="8"/>
      <c r="AE42" s="8"/>
      <c r="AF42" s="8"/>
      <c r="AG42" s="8"/>
      <c r="AH42" s="8"/>
      <c r="AI42" s="8"/>
      <c r="AJ42" s="8"/>
      <c r="AK42" s="8"/>
      <c r="AL42" s="8"/>
      <c r="AM42" s="8"/>
      <c r="AN42" s="8"/>
      <c r="AO42" s="8"/>
      <c r="AP42" s="8"/>
      <c r="AQ42" s="8"/>
      <c r="AR42" s="8"/>
      <c r="AS42" s="8"/>
    </row>
    <row r="43" spans="1:45" ht="14.4" customHeight="1" x14ac:dyDescent="0.35">
      <c r="A43" s="105" t="s">
        <v>68</v>
      </c>
      <c r="B43" s="72" t="s">
        <v>70</v>
      </c>
      <c r="C43" s="51" t="s">
        <v>71</v>
      </c>
      <c r="D43" s="52" t="s">
        <v>72</v>
      </c>
      <c r="E43" s="239">
        <v>126</v>
      </c>
      <c r="F43" s="239">
        <v>136</v>
      </c>
      <c r="G43" s="239">
        <v>138</v>
      </c>
      <c r="H43" s="239">
        <v>132</v>
      </c>
      <c r="I43" s="239">
        <v>143</v>
      </c>
      <c r="J43" s="239">
        <v>130</v>
      </c>
      <c r="K43" s="239">
        <v>119</v>
      </c>
      <c r="L43" s="239">
        <v>103</v>
      </c>
      <c r="M43" s="239">
        <v>106</v>
      </c>
      <c r="N43" s="239">
        <v>92</v>
      </c>
      <c r="O43" s="239">
        <v>83</v>
      </c>
      <c r="P43" s="239">
        <v>52</v>
      </c>
      <c r="Q43" s="239">
        <v>64</v>
      </c>
      <c r="R43" s="239">
        <v>72</v>
      </c>
      <c r="S43" s="239">
        <v>69</v>
      </c>
      <c r="T43" s="239">
        <v>60</v>
      </c>
      <c r="U43" s="239">
        <v>41</v>
      </c>
      <c r="V43" s="239">
        <v>48</v>
      </c>
      <c r="W43" s="239">
        <v>43</v>
      </c>
      <c r="X43" s="240">
        <v>54</v>
      </c>
    </row>
    <row r="44" spans="1:45" x14ac:dyDescent="0.35">
      <c r="A44" s="3" t="s">
        <v>68</v>
      </c>
      <c r="B44" s="73" t="s">
        <v>70</v>
      </c>
      <c r="C44" s="54" t="s">
        <v>71</v>
      </c>
      <c r="D44" s="55" t="s">
        <v>73</v>
      </c>
      <c r="E44" s="210">
        <v>7.9311026373000004</v>
      </c>
      <c r="F44" s="210">
        <v>8.5437224998999994</v>
      </c>
      <c r="G44" s="210">
        <v>8.6127859928999992</v>
      </c>
      <c r="H44" s="210">
        <v>8.1875088387999995</v>
      </c>
      <c r="I44" s="210">
        <v>8.8094003078000007</v>
      </c>
      <c r="J44" s="210">
        <v>7.9500638146</v>
      </c>
      <c r="K44" s="210">
        <v>7.2495685288000002</v>
      </c>
      <c r="L44" s="210">
        <v>6.2214522923000004</v>
      </c>
      <c r="M44" s="210">
        <v>6.3450979031000001</v>
      </c>
      <c r="N44" s="210">
        <v>5.4545476104999997</v>
      </c>
      <c r="O44" s="210">
        <v>4.8666479818999999</v>
      </c>
      <c r="P44" s="210">
        <v>3.0106042745999999</v>
      </c>
      <c r="Q44" s="210">
        <v>3.6631210706999999</v>
      </c>
      <c r="R44" s="210">
        <v>4.0937398189999996</v>
      </c>
      <c r="S44" s="210">
        <v>3.8932702285</v>
      </c>
      <c r="T44" s="210">
        <v>3.3902691365000002</v>
      </c>
      <c r="U44" s="210">
        <v>2.311024432</v>
      </c>
      <c r="V44" s="210">
        <v>2.6883075424</v>
      </c>
      <c r="W44" s="210">
        <v>2.3943533352999999</v>
      </c>
      <c r="X44" s="211">
        <v>3.006862328</v>
      </c>
      <c r="Z44" s="8"/>
      <c r="AA44" s="8"/>
      <c r="AB44" s="8"/>
      <c r="AC44" s="8"/>
      <c r="AD44" s="8"/>
      <c r="AE44" s="8"/>
      <c r="AF44" s="8"/>
      <c r="AG44" s="8"/>
      <c r="AH44" s="8"/>
      <c r="AI44" s="8"/>
      <c r="AJ44" s="8"/>
      <c r="AK44" s="8"/>
      <c r="AL44" s="8"/>
      <c r="AM44" s="8"/>
      <c r="AN44" s="8"/>
      <c r="AO44" s="8"/>
      <c r="AP44" s="8"/>
      <c r="AQ44" s="8"/>
      <c r="AR44" s="8"/>
      <c r="AS44" s="8"/>
    </row>
    <row r="45" spans="1:45" x14ac:dyDescent="0.35">
      <c r="A45" s="3" t="s">
        <v>68</v>
      </c>
      <c r="B45" s="73" t="s">
        <v>70</v>
      </c>
      <c r="C45" s="53" t="s">
        <v>74</v>
      </c>
      <c r="D45" s="56" t="s">
        <v>72</v>
      </c>
      <c r="E45" s="255">
        <v>1126</v>
      </c>
      <c r="F45" s="255">
        <v>1130</v>
      </c>
      <c r="G45" s="255">
        <v>1088</v>
      </c>
      <c r="H45" s="255">
        <v>1025</v>
      </c>
      <c r="I45" s="255">
        <v>1030</v>
      </c>
      <c r="J45" s="255">
        <v>930</v>
      </c>
      <c r="K45" s="255">
        <v>903</v>
      </c>
      <c r="L45" s="256">
        <v>1005</v>
      </c>
      <c r="M45" s="256">
        <v>923</v>
      </c>
      <c r="N45" s="256">
        <v>891</v>
      </c>
      <c r="O45" s="256">
        <v>766</v>
      </c>
      <c r="P45" s="256">
        <v>661</v>
      </c>
      <c r="Q45" s="256">
        <v>652</v>
      </c>
      <c r="R45" s="256">
        <v>664</v>
      </c>
      <c r="S45" s="256">
        <v>598</v>
      </c>
      <c r="T45" s="256">
        <v>550</v>
      </c>
      <c r="U45" s="256">
        <v>473</v>
      </c>
      <c r="V45" s="256">
        <v>481</v>
      </c>
      <c r="W45" s="256">
        <v>428</v>
      </c>
      <c r="X45" s="257">
        <v>402</v>
      </c>
    </row>
    <row r="46" spans="1:45" x14ac:dyDescent="0.35">
      <c r="A46" s="3" t="s">
        <v>68</v>
      </c>
      <c r="B46" s="78" t="s">
        <v>70</v>
      </c>
      <c r="C46" s="53" t="s">
        <v>74</v>
      </c>
      <c r="D46" s="56" t="s">
        <v>73</v>
      </c>
      <c r="E46" s="230">
        <v>22.058863862999999</v>
      </c>
      <c r="F46" s="230">
        <v>21.938007462000002</v>
      </c>
      <c r="G46" s="230">
        <v>20.795556173000001</v>
      </c>
      <c r="H46" s="230">
        <v>19.226263864</v>
      </c>
      <c r="I46" s="230">
        <v>18.966984372999999</v>
      </c>
      <c r="J46" s="230">
        <v>16.881206226</v>
      </c>
      <c r="K46" s="230">
        <v>16.191349839000001</v>
      </c>
      <c r="L46" s="230">
        <v>17.791760980999999</v>
      </c>
      <c r="M46" s="230">
        <v>16.098506816</v>
      </c>
      <c r="N46" s="230">
        <v>15.30484205</v>
      </c>
      <c r="O46" s="230">
        <v>12.959587405000001</v>
      </c>
      <c r="P46" s="230">
        <v>11.006339052</v>
      </c>
      <c r="Q46" s="230">
        <v>10.652216249</v>
      </c>
      <c r="R46" s="230">
        <v>10.672864643</v>
      </c>
      <c r="S46" s="230">
        <v>9.4693820673999998</v>
      </c>
      <c r="T46" s="230">
        <v>8.6962763809000005</v>
      </c>
      <c r="U46" s="230">
        <v>7.4806771578999998</v>
      </c>
      <c r="V46" s="230">
        <v>7.5377742785999997</v>
      </c>
      <c r="W46" s="230">
        <v>6.5379515101000001</v>
      </c>
      <c r="X46" s="231">
        <v>6.1407862313999999</v>
      </c>
      <c r="Z46" s="8"/>
      <c r="AA46" s="8"/>
      <c r="AB46" s="8"/>
      <c r="AC46" s="8"/>
      <c r="AD46" s="8"/>
      <c r="AE46" s="8"/>
      <c r="AF46" s="8"/>
      <c r="AG46" s="8"/>
      <c r="AH46" s="8"/>
      <c r="AI46" s="8"/>
      <c r="AJ46" s="8"/>
      <c r="AK46" s="8"/>
      <c r="AL46" s="8"/>
      <c r="AM46" s="8"/>
      <c r="AN46" s="8"/>
      <c r="AO46" s="8"/>
      <c r="AP46" s="8"/>
      <c r="AQ46" s="8"/>
      <c r="AR46" s="8"/>
      <c r="AS46" s="8"/>
    </row>
    <row r="47" spans="1:45" x14ac:dyDescent="0.35">
      <c r="A47" s="3" t="s">
        <v>68</v>
      </c>
      <c r="B47" s="74" t="s">
        <v>75</v>
      </c>
      <c r="C47" s="57" t="s">
        <v>76</v>
      </c>
      <c r="D47" s="58" t="s">
        <v>72</v>
      </c>
      <c r="E47" s="250">
        <v>54</v>
      </c>
      <c r="F47" s="250">
        <v>76</v>
      </c>
      <c r="G47" s="250">
        <v>82</v>
      </c>
      <c r="H47" s="250">
        <v>58</v>
      </c>
      <c r="I47" s="250">
        <v>60</v>
      </c>
      <c r="J47" s="250">
        <v>61</v>
      </c>
      <c r="K47" s="250">
        <v>62</v>
      </c>
      <c r="L47" s="243">
        <v>61</v>
      </c>
      <c r="M47" s="243">
        <v>62</v>
      </c>
      <c r="N47" s="243">
        <v>45</v>
      </c>
      <c r="O47" s="243">
        <v>51</v>
      </c>
      <c r="P47" s="243">
        <v>36</v>
      </c>
      <c r="Q47" s="243">
        <v>24</v>
      </c>
      <c r="R47" s="243">
        <v>47</v>
      </c>
      <c r="S47" s="243">
        <v>33</v>
      </c>
      <c r="T47" s="243">
        <v>41</v>
      </c>
      <c r="U47" s="243">
        <v>25</v>
      </c>
      <c r="V47" s="243">
        <v>22</v>
      </c>
      <c r="W47" s="243">
        <v>27</v>
      </c>
      <c r="X47" s="244">
        <v>24</v>
      </c>
    </row>
    <row r="48" spans="1:45" x14ac:dyDescent="0.35">
      <c r="A48" s="3" t="s">
        <v>68</v>
      </c>
      <c r="B48" s="74" t="s">
        <v>75</v>
      </c>
      <c r="C48" s="60" t="s">
        <v>76</v>
      </c>
      <c r="D48" s="61" t="s">
        <v>73</v>
      </c>
      <c r="E48" s="218">
        <v>7.4689726427999998</v>
      </c>
      <c r="F48" s="218">
        <v>10.502895206</v>
      </c>
      <c r="G48" s="218">
        <v>11.324574741999999</v>
      </c>
      <c r="H48" s="218">
        <v>8.0348991689000009</v>
      </c>
      <c r="I48" s="218">
        <v>8.3401328583000005</v>
      </c>
      <c r="J48" s="218">
        <v>8.4734579348000008</v>
      </c>
      <c r="K48" s="218">
        <v>8.6099272460999998</v>
      </c>
      <c r="L48" s="218">
        <v>8.4925571786000003</v>
      </c>
      <c r="M48" s="218">
        <v>8.6520038459999995</v>
      </c>
      <c r="N48" s="218">
        <v>6.2701690438000002</v>
      </c>
      <c r="O48" s="218">
        <v>7.0713611261000002</v>
      </c>
      <c r="P48" s="218">
        <v>4.9474879129999998</v>
      </c>
      <c r="Q48" s="218">
        <v>3.2417143807</v>
      </c>
      <c r="R48" s="218">
        <v>6.2552404275000004</v>
      </c>
      <c r="S48" s="218">
        <v>4.3268871455999998</v>
      </c>
      <c r="T48" s="218">
        <v>5.2831647444999996</v>
      </c>
      <c r="U48" s="218">
        <v>3.1693149462000001</v>
      </c>
      <c r="V48" s="218">
        <v>2.7392245753000002</v>
      </c>
      <c r="W48" s="218">
        <v>3.3048544639999999</v>
      </c>
      <c r="X48" s="219">
        <v>2.9376484124000002</v>
      </c>
      <c r="Z48" s="8"/>
      <c r="AA48" s="8"/>
      <c r="AB48" s="8"/>
      <c r="AC48" s="8"/>
      <c r="AD48" s="8"/>
      <c r="AE48" s="8"/>
      <c r="AF48" s="8"/>
      <c r="AG48" s="8"/>
      <c r="AH48" s="8"/>
      <c r="AI48" s="8"/>
      <c r="AJ48" s="8"/>
      <c r="AK48" s="8"/>
      <c r="AL48" s="8"/>
      <c r="AM48" s="8"/>
      <c r="AN48" s="8"/>
      <c r="AO48" s="8"/>
      <c r="AP48" s="8"/>
      <c r="AQ48" s="8"/>
      <c r="AR48" s="8"/>
      <c r="AS48" s="8"/>
    </row>
    <row r="49" spans="1:45" x14ac:dyDescent="0.35">
      <c r="A49" s="3" t="s">
        <v>68</v>
      </c>
      <c r="B49" s="74" t="s">
        <v>75</v>
      </c>
      <c r="C49" s="59" t="s">
        <v>74</v>
      </c>
      <c r="D49" s="62" t="s">
        <v>72</v>
      </c>
      <c r="E49" s="245">
        <v>526</v>
      </c>
      <c r="F49" s="245">
        <v>516</v>
      </c>
      <c r="G49" s="245">
        <v>515</v>
      </c>
      <c r="H49" s="245">
        <v>451</v>
      </c>
      <c r="I49" s="245">
        <v>478</v>
      </c>
      <c r="J49" s="245">
        <v>426</v>
      </c>
      <c r="K49" s="245">
        <v>384</v>
      </c>
      <c r="L49" s="245">
        <v>437</v>
      </c>
      <c r="M49" s="245">
        <v>400</v>
      </c>
      <c r="N49" s="245">
        <v>401</v>
      </c>
      <c r="O49" s="245">
        <v>338</v>
      </c>
      <c r="P49" s="245">
        <v>296</v>
      </c>
      <c r="Q49" s="245">
        <v>323</v>
      </c>
      <c r="R49" s="245">
        <v>322</v>
      </c>
      <c r="S49" s="245">
        <v>265</v>
      </c>
      <c r="T49" s="245">
        <v>242</v>
      </c>
      <c r="U49" s="245">
        <v>259</v>
      </c>
      <c r="V49" s="245">
        <v>252</v>
      </c>
      <c r="W49" s="245">
        <v>224</v>
      </c>
      <c r="X49" s="246">
        <v>221</v>
      </c>
    </row>
    <row r="50" spans="1:45" x14ac:dyDescent="0.35">
      <c r="A50" s="3" t="s">
        <v>68</v>
      </c>
      <c r="B50" s="75" t="s">
        <v>75</v>
      </c>
      <c r="C50" s="60" t="s">
        <v>74</v>
      </c>
      <c r="D50" s="61" t="s">
        <v>73</v>
      </c>
      <c r="E50" s="232">
        <v>10.304584716999999</v>
      </c>
      <c r="F50" s="232">
        <v>10.017709602</v>
      </c>
      <c r="G50" s="232">
        <v>9.8434847694999998</v>
      </c>
      <c r="H50" s="232">
        <v>8.4595561003000004</v>
      </c>
      <c r="I50" s="232">
        <v>8.8021539127999997</v>
      </c>
      <c r="J50" s="232">
        <v>7.7326815614999997</v>
      </c>
      <c r="K50" s="232">
        <v>6.8853580708999997</v>
      </c>
      <c r="L50" s="232">
        <v>7.7363179587999999</v>
      </c>
      <c r="M50" s="232">
        <v>6.9766010034999999</v>
      </c>
      <c r="N50" s="232">
        <v>6.8880377801000003</v>
      </c>
      <c r="O50" s="232">
        <v>5.7184602385999996</v>
      </c>
      <c r="P50" s="232">
        <v>4.9287085617999997</v>
      </c>
      <c r="Q50" s="232">
        <v>5.2770948596</v>
      </c>
      <c r="R50" s="232">
        <v>5.1756964084000003</v>
      </c>
      <c r="S50" s="232">
        <v>4.1962980733000004</v>
      </c>
      <c r="T50" s="232">
        <v>3.8263616076</v>
      </c>
      <c r="U50" s="232">
        <v>4.0961847439000003</v>
      </c>
      <c r="V50" s="232">
        <v>3.9491041958999999</v>
      </c>
      <c r="W50" s="232">
        <v>3.4217316314000001</v>
      </c>
      <c r="X50" s="233">
        <v>3.3759048685000002</v>
      </c>
      <c r="Z50" s="8"/>
      <c r="AA50" s="8"/>
      <c r="AB50" s="8"/>
      <c r="AC50" s="8"/>
      <c r="AD50" s="8"/>
      <c r="AE50" s="8"/>
      <c r="AF50" s="8"/>
      <c r="AG50" s="8"/>
      <c r="AH50" s="8"/>
      <c r="AI50" s="8"/>
      <c r="AJ50" s="8"/>
      <c r="AK50" s="8"/>
      <c r="AL50" s="8"/>
      <c r="AM50" s="8"/>
      <c r="AN50" s="8"/>
      <c r="AO50" s="8"/>
      <c r="AP50" s="8"/>
      <c r="AQ50" s="8"/>
      <c r="AR50" s="8"/>
      <c r="AS50" s="8"/>
    </row>
    <row r="51" spans="1:45" x14ac:dyDescent="0.35">
      <c r="A51" s="3" t="s">
        <v>68</v>
      </c>
      <c r="B51" s="76" t="s">
        <v>77</v>
      </c>
      <c r="C51" s="64" t="s">
        <v>78</v>
      </c>
      <c r="D51" s="68" t="s">
        <v>72</v>
      </c>
      <c r="E51" s="254">
        <v>668</v>
      </c>
      <c r="F51" s="254">
        <v>621</v>
      </c>
      <c r="G51" s="254">
        <v>628</v>
      </c>
      <c r="H51" s="254">
        <v>553</v>
      </c>
      <c r="I51" s="254">
        <v>601</v>
      </c>
      <c r="J51" s="254">
        <v>524</v>
      </c>
      <c r="K51" s="254">
        <v>478</v>
      </c>
      <c r="L51" s="247">
        <v>522</v>
      </c>
      <c r="M51" s="247">
        <v>499</v>
      </c>
      <c r="N51" s="247">
        <v>504</v>
      </c>
      <c r="O51" s="247">
        <v>393</v>
      </c>
      <c r="P51" s="247">
        <v>317</v>
      </c>
      <c r="Q51" s="247">
        <v>343</v>
      </c>
      <c r="R51" s="247">
        <v>324</v>
      </c>
      <c r="S51" s="247">
        <v>300</v>
      </c>
      <c r="T51" s="247">
        <v>269</v>
      </c>
      <c r="U51" s="247">
        <v>215</v>
      </c>
      <c r="V51" s="247">
        <v>208</v>
      </c>
      <c r="W51" s="247">
        <v>184</v>
      </c>
      <c r="X51" s="248">
        <v>192</v>
      </c>
    </row>
    <row r="52" spans="1:45" x14ac:dyDescent="0.35">
      <c r="A52" s="3" t="s">
        <v>68</v>
      </c>
      <c r="B52" s="76" t="s">
        <v>77</v>
      </c>
      <c r="C52" s="66" t="s">
        <v>78</v>
      </c>
      <c r="D52" s="67" t="s">
        <v>73</v>
      </c>
      <c r="E52" s="234">
        <v>15.83853045</v>
      </c>
      <c r="F52" s="234">
        <v>14.590613466000001</v>
      </c>
      <c r="G52" s="234">
        <v>14.518468856</v>
      </c>
      <c r="H52" s="234">
        <v>12.540928101</v>
      </c>
      <c r="I52" s="234">
        <v>13.378209323</v>
      </c>
      <c r="J52" s="234">
        <v>11.502538899999999</v>
      </c>
      <c r="K52" s="234">
        <v>10.371127995</v>
      </c>
      <c r="L52" s="224">
        <v>11.160532935000001</v>
      </c>
      <c r="M52" s="224">
        <v>10.489001892999999</v>
      </c>
      <c r="N52" s="224">
        <v>10.410321586</v>
      </c>
      <c r="O52" s="224">
        <v>7.9712968407</v>
      </c>
      <c r="P52" s="224">
        <v>6.3085543798000003</v>
      </c>
      <c r="Q52" s="224">
        <v>6.6771541463000004</v>
      </c>
      <c r="R52" s="224">
        <v>6.2008406349999996</v>
      </c>
      <c r="S52" s="224">
        <v>5.6496121824000003</v>
      </c>
      <c r="T52" s="224">
        <v>5.0899935456999996</v>
      </c>
      <c r="U52" s="224">
        <v>4.0860534254000003</v>
      </c>
      <c r="V52" s="224">
        <v>3.9217209416999999</v>
      </c>
      <c r="W52" s="224">
        <v>3.3758395565999999</v>
      </c>
      <c r="X52" s="225">
        <v>3.5226151895000002</v>
      </c>
      <c r="Z52" s="8"/>
      <c r="AA52" s="8"/>
      <c r="AB52" s="8"/>
      <c r="AC52" s="8"/>
      <c r="AD52" s="8"/>
      <c r="AE52" s="8"/>
      <c r="AF52" s="8"/>
      <c r="AG52" s="8"/>
      <c r="AH52" s="8"/>
      <c r="AI52" s="8"/>
      <c r="AJ52" s="8"/>
      <c r="AK52" s="8"/>
      <c r="AL52" s="8"/>
      <c r="AM52" s="8"/>
      <c r="AN52" s="8"/>
      <c r="AO52" s="8"/>
      <c r="AP52" s="8"/>
      <c r="AQ52" s="8"/>
      <c r="AR52" s="8"/>
      <c r="AS52" s="8"/>
    </row>
    <row r="53" spans="1:45" x14ac:dyDescent="0.35">
      <c r="A53" s="3" t="s">
        <v>68</v>
      </c>
      <c r="B53" s="76" t="s">
        <v>77</v>
      </c>
      <c r="C53" s="63" t="s">
        <v>79</v>
      </c>
      <c r="D53" s="68" t="s">
        <v>72</v>
      </c>
      <c r="E53" s="247">
        <v>457</v>
      </c>
      <c r="F53" s="247">
        <v>517</v>
      </c>
      <c r="G53" s="247">
        <v>482</v>
      </c>
      <c r="H53" s="247">
        <v>432</v>
      </c>
      <c r="I53" s="247">
        <v>411</v>
      </c>
      <c r="J53" s="247">
        <v>398</v>
      </c>
      <c r="K53" s="247">
        <v>419</v>
      </c>
      <c r="L53" s="247">
        <v>471</v>
      </c>
      <c r="M53" s="247">
        <v>417</v>
      </c>
      <c r="N53" s="247">
        <v>405</v>
      </c>
      <c r="O53" s="247">
        <v>370</v>
      </c>
      <c r="P53" s="247">
        <v>339</v>
      </c>
      <c r="Q53" s="247">
        <v>308</v>
      </c>
      <c r="R53" s="247">
        <v>349</v>
      </c>
      <c r="S53" s="247">
        <v>301</v>
      </c>
      <c r="T53" s="247">
        <v>291</v>
      </c>
      <c r="U53" s="247">
        <v>254</v>
      </c>
      <c r="V53" s="247">
        <v>282</v>
      </c>
      <c r="W53" s="247">
        <v>244</v>
      </c>
      <c r="X53" s="248">
        <v>220</v>
      </c>
    </row>
    <row r="54" spans="1:45" x14ac:dyDescent="0.35">
      <c r="A54" s="106" t="s">
        <v>68</v>
      </c>
      <c r="B54" s="77" t="s">
        <v>77</v>
      </c>
      <c r="C54" s="66" t="s">
        <v>79</v>
      </c>
      <c r="D54" s="67" t="s">
        <v>73</v>
      </c>
      <c r="E54" s="224">
        <v>18.459850632999999</v>
      </c>
      <c r="F54" s="224">
        <v>20.792035806000001</v>
      </c>
      <c r="G54" s="224">
        <v>19.213666737</v>
      </c>
      <c r="H54" s="224">
        <v>17.048824755999998</v>
      </c>
      <c r="I54" s="224">
        <v>16.046069006</v>
      </c>
      <c r="J54" s="224">
        <v>15.374060946</v>
      </c>
      <c r="K54" s="224">
        <v>16.056223607</v>
      </c>
      <c r="L54" s="224">
        <v>17.928869209999998</v>
      </c>
      <c r="M54" s="224">
        <v>15.755659569000001</v>
      </c>
      <c r="N54" s="224">
        <v>15.185579024000001</v>
      </c>
      <c r="O54" s="224">
        <v>13.775238004</v>
      </c>
      <c r="P54" s="224">
        <v>12.518764298000001</v>
      </c>
      <c r="Q54" s="224">
        <v>11.277849973</v>
      </c>
      <c r="R54" s="224">
        <v>12.667554726000001</v>
      </c>
      <c r="S54" s="224">
        <v>10.837942159000001</v>
      </c>
      <c r="T54" s="224">
        <v>10.357943475000001</v>
      </c>
      <c r="U54" s="224">
        <v>8.9586108651000007</v>
      </c>
      <c r="V54" s="224">
        <v>9.8501175377999992</v>
      </c>
      <c r="W54" s="224">
        <v>8.4376833855999998</v>
      </c>
      <c r="X54" s="225">
        <v>7.6077473149000001</v>
      </c>
      <c r="Z54" s="8"/>
      <c r="AA54" s="8"/>
      <c r="AB54" s="8"/>
      <c r="AC54" s="8"/>
      <c r="AD54" s="8"/>
      <c r="AE54" s="8"/>
      <c r="AF54" s="8"/>
      <c r="AG54" s="8"/>
      <c r="AH54" s="8"/>
      <c r="AI54" s="8"/>
      <c r="AJ54" s="8"/>
      <c r="AK54" s="8"/>
      <c r="AL54" s="8"/>
      <c r="AM54" s="8"/>
      <c r="AN54" s="8"/>
      <c r="AO54" s="8"/>
      <c r="AP54" s="8"/>
      <c r="AQ54" s="8"/>
      <c r="AR54" s="8"/>
      <c r="AS54" s="8"/>
    </row>
    <row r="55" spans="1:45" x14ac:dyDescent="0.35">
      <c r="A55" s="48" t="s">
        <v>69</v>
      </c>
      <c r="B55" s="72" t="s">
        <v>70</v>
      </c>
      <c r="C55" s="51" t="s">
        <v>71</v>
      </c>
      <c r="D55" s="52" t="s">
        <v>72</v>
      </c>
      <c r="E55" s="239">
        <v>317</v>
      </c>
      <c r="F55" s="239">
        <v>281</v>
      </c>
      <c r="G55" s="239">
        <v>218</v>
      </c>
      <c r="H55" s="239">
        <v>206</v>
      </c>
      <c r="I55" s="239">
        <v>187</v>
      </c>
      <c r="J55" s="239">
        <v>188</v>
      </c>
      <c r="K55" s="239">
        <v>119</v>
      </c>
      <c r="L55" s="239">
        <v>140</v>
      </c>
      <c r="M55" s="239">
        <v>107</v>
      </c>
      <c r="N55" s="239">
        <v>90</v>
      </c>
      <c r="O55" s="239">
        <v>64</v>
      </c>
      <c r="P55" s="239">
        <v>72</v>
      </c>
      <c r="Q55" s="239">
        <v>90</v>
      </c>
      <c r="R55" s="239">
        <v>70</v>
      </c>
      <c r="S55" s="239">
        <v>129</v>
      </c>
      <c r="T55" s="239">
        <v>145</v>
      </c>
      <c r="U55" s="239">
        <v>105</v>
      </c>
      <c r="V55" s="239">
        <v>106</v>
      </c>
      <c r="W55" s="239">
        <v>138</v>
      </c>
      <c r="X55" s="240">
        <v>116</v>
      </c>
    </row>
    <row r="56" spans="1:45" x14ac:dyDescent="0.35">
      <c r="A56" s="10" t="s">
        <v>69</v>
      </c>
      <c r="B56" s="73" t="s">
        <v>70</v>
      </c>
      <c r="C56" s="54" t="s">
        <v>71</v>
      </c>
      <c r="D56" s="55" t="s">
        <v>73</v>
      </c>
      <c r="E56" s="210">
        <v>19.953647110999999</v>
      </c>
      <c r="F56" s="210">
        <v>17.652838401</v>
      </c>
      <c r="G56" s="210">
        <v>13.605705409</v>
      </c>
      <c r="H56" s="210">
        <v>12.777475915</v>
      </c>
      <c r="I56" s="210">
        <v>11.519985018</v>
      </c>
      <c r="J56" s="210">
        <v>11.497015362999999</v>
      </c>
      <c r="K56" s="210">
        <v>7.2495685288000002</v>
      </c>
      <c r="L56" s="210">
        <v>8.4563429215999992</v>
      </c>
      <c r="M56" s="210">
        <v>6.4049573172000001</v>
      </c>
      <c r="N56" s="210">
        <v>5.3359704885000001</v>
      </c>
      <c r="O56" s="210">
        <v>3.7525960342000002</v>
      </c>
      <c r="P56" s="210">
        <v>4.1685289956</v>
      </c>
      <c r="Q56" s="210">
        <v>5.1512640056999999</v>
      </c>
      <c r="R56" s="210">
        <v>3.980024824</v>
      </c>
      <c r="S56" s="210">
        <v>7.2787226011000001</v>
      </c>
      <c r="T56" s="210">
        <v>8.1931504131999997</v>
      </c>
      <c r="U56" s="210">
        <v>5.9184772040000002</v>
      </c>
      <c r="V56" s="210">
        <v>5.9366791561000003</v>
      </c>
      <c r="W56" s="210">
        <v>7.6842037271999999</v>
      </c>
      <c r="X56" s="211">
        <v>6.4591857416999998</v>
      </c>
      <c r="Z56" s="8"/>
      <c r="AA56" s="8"/>
      <c r="AB56" s="8"/>
      <c r="AC56" s="8"/>
      <c r="AD56" s="8"/>
      <c r="AE56" s="8"/>
      <c r="AF56" s="8"/>
      <c r="AG56" s="8"/>
      <c r="AH56" s="8"/>
      <c r="AI56" s="8"/>
      <c r="AJ56" s="8"/>
      <c r="AK56" s="8"/>
      <c r="AL56" s="8"/>
      <c r="AM56" s="8"/>
      <c r="AN56" s="8"/>
      <c r="AO56" s="8"/>
      <c r="AP56" s="8"/>
      <c r="AQ56" s="8"/>
      <c r="AR56" s="8"/>
      <c r="AS56" s="8"/>
    </row>
    <row r="57" spans="1:45" x14ac:dyDescent="0.35">
      <c r="A57" s="10" t="s">
        <v>69</v>
      </c>
      <c r="B57" s="73" t="s">
        <v>70</v>
      </c>
      <c r="C57" s="53" t="s">
        <v>74</v>
      </c>
      <c r="D57" s="56" t="s">
        <v>72</v>
      </c>
      <c r="E57" s="251">
        <v>2011</v>
      </c>
      <c r="F57" s="251">
        <v>1953</v>
      </c>
      <c r="G57" s="251">
        <v>1471</v>
      </c>
      <c r="H57" s="251">
        <v>1346</v>
      </c>
      <c r="I57" s="251">
        <v>1267</v>
      </c>
      <c r="J57" s="251">
        <v>1182</v>
      </c>
      <c r="K57" s="251">
        <v>1110</v>
      </c>
      <c r="L57" s="252">
        <v>1116</v>
      </c>
      <c r="M57" s="252">
        <v>1041</v>
      </c>
      <c r="N57" s="252">
        <v>820</v>
      </c>
      <c r="O57" s="252">
        <v>667</v>
      </c>
      <c r="P57" s="252">
        <v>623</v>
      </c>
      <c r="Q57" s="252">
        <v>672</v>
      </c>
      <c r="R57" s="252">
        <v>737</v>
      </c>
      <c r="S57" s="252">
        <v>650</v>
      </c>
      <c r="T57" s="252">
        <v>584</v>
      </c>
      <c r="U57" s="252">
        <v>467</v>
      </c>
      <c r="V57" s="252">
        <v>517</v>
      </c>
      <c r="W57" s="252">
        <v>554</v>
      </c>
      <c r="X57" s="253">
        <v>481</v>
      </c>
    </row>
    <row r="58" spans="1:45" x14ac:dyDescent="0.35">
      <c r="A58" s="10" t="s">
        <v>69</v>
      </c>
      <c r="B58" s="78" t="s">
        <v>70</v>
      </c>
      <c r="C58" s="53" t="s">
        <v>74</v>
      </c>
      <c r="D58" s="55" t="s">
        <v>73</v>
      </c>
      <c r="E58" s="258">
        <v>39.396425602000001</v>
      </c>
      <c r="F58" s="258">
        <v>37.915865994000001</v>
      </c>
      <c r="G58" s="258">
        <v>28.116050672</v>
      </c>
      <c r="H58" s="258">
        <v>25.247366986999999</v>
      </c>
      <c r="I58" s="258">
        <v>23.331232233000001</v>
      </c>
      <c r="J58" s="258">
        <v>21.455468558</v>
      </c>
      <c r="K58" s="258">
        <v>19.902988174000001</v>
      </c>
      <c r="L58" s="258">
        <v>19.756821149</v>
      </c>
      <c r="M58" s="258">
        <v>18.156604112</v>
      </c>
      <c r="N58" s="258">
        <v>14.085264288999999</v>
      </c>
      <c r="O58" s="258">
        <v>11.284653784</v>
      </c>
      <c r="P58" s="258">
        <v>10.373599438999999</v>
      </c>
      <c r="Q58" s="258">
        <v>10.978971349</v>
      </c>
      <c r="R58" s="258">
        <v>11.846236811000001</v>
      </c>
      <c r="S58" s="258">
        <v>10.292806595</v>
      </c>
      <c r="T58" s="258">
        <v>9.2338643753999996</v>
      </c>
      <c r="U58" s="258">
        <v>7.3857848472000001</v>
      </c>
      <c r="V58" s="258">
        <v>8.1019320208999996</v>
      </c>
      <c r="W58" s="258">
        <v>8.4626755528000004</v>
      </c>
      <c r="X58" s="259">
        <v>7.3475576550000001</v>
      </c>
      <c r="Z58" s="8"/>
      <c r="AA58" s="8"/>
      <c r="AB58" s="8"/>
      <c r="AC58" s="8"/>
      <c r="AD58" s="8"/>
      <c r="AE58" s="8"/>
      <c r="AF58" s="8"/>
      <c r="AG58" s="8"/>
      <c r="AH58" s="8"/>
      <c r="AI58" s="8"/>
      <c r="AJ58" s="8"/>
      <c r="AK58" s="8"/>
      <c r="AL58" s="8"/>
      <c r="AM58" s="8"/>
      <c r="AN58" s="8"/>
      <c r="AO58" s="8"/>
      <c r="AP58" s="8"/>
      <c r="AQ58" s="8"/>
      <c r="AR58" s="8"/>
      <c r="AS58" s="8"/>
    </row>
    <row r="59" spans="1:45" x14ac:dyDescent="0.35">
      <c r="A59" s="10" t="s">
        <v>69</v>
      </c>
      <c r="B59" s="69" t="s">
        <v>75</v>
      </c>
      <c r="C59" s="57" t="s">
        <v>76</v>
      </c>
      <c r="D59" s="62" t="s">
        <v>72</v>
      </c>
      <c r="E59" s="260">
        <v>234</v>
      </c>
      <c r="F59" s="260">
        <v>228</v>
      </c>
      <c r="G59" s="260">
        <v>169</v>
      </c>
      <c r="H59" s="260">
        <v>175</v>
      </c>
      <c r="I59" s="260">
        <v>161</v>
      </c>
      <c r="J59" s="260">
        <v>212</v>
      </c>
      <c r="K59" s="260">
        <v>180</v>
      </c>
      <c r="L59" s="245">
        <v>133</v>
      </c>
      <c r="M59" s="245">
        <v>169</v>
      </c>
      <c r="N59" s="245">
        <v>105</v>
      </c>
      <c r="O59" s="245">
        <v>116</v>
      </c>
      <c r="P59" s="245">
        <v>74</v>
      </c>
      <c r="Q59" s="245">
        <v>134</v>
      </c>
      <c r="R59" s="245">
        <v>137</v>
      </c>
      <c r="S59" s="245">
        <v>146</v>
      </c>
      <c r="T59" s="245">
        <v>189</v>
      </c>
      <c r="U59" s="245">
        <v>135</v>
      </c>
      <c r="V59" s="245">
        <v>131</v>
      </c>
      <c r="W59" s="245">
        <v>180</v>
      </c>
      <c r="X59" s="246">
        <v>180</v>
      </c>
    </row>
    <row r="60" spans="1:45" x14ac:dyDescent="0.35">
      <c r="A60" s="10" t="s">
        <v>69</v>
      </c>
      <c r="B60" s="74" t="s">
        <v>75</v>
      </c>
      <c r="C60" s="60" t="s">
        <v>76</v>
      </c>
      <c r="D60" s="61" t="s">
        <v>73</v>
      </c>
      <c r="E60" s="218">
        <v>32.365548119000003</v>
      </c>
      <c r="F60" s="218">
        <v>31.508685618000001</v>
      </c>
      <c r="G60" s="218">
        <v>23.339672332999999</v>
      </c>
      <c r="H60" s="218">
        <v>24.243230251</v>
      </c>
      <c r="I60" s="218">
        <v>22.379356503</v>
      </c>
      <c r="J60" s="218">
        <v>29.448739052000001</v>
      </c>
      <c r="K60" s="218">
        <v>24.996562973</v>
      </c>
      <c r="L60" s="218">
        <v>18.516559094000002</v>
      </c>
      <c r="M60" s="218">
        <v>23.583687903000001</v>
      </c>
      <c r="N60" s="218">
        <v>14.630394434999999</v>
      </c>
      <c r="O60" s="218">
        <v>16.083880208</v>
      </c>
      <c r="P60" s="218">
        <v>10.169836266000001</v>
      </c>
      <c r="Q60" s="218">
        <v>18.099571958999999</v>
      </c>
      <c r="R60" s="218">
        <v>18.233360394999998</v>
      </c>
      <c r="S60" s="218">
        <v>19.143197674</v>
      </c>
      <c r="T60" s="218">
        <v>24.354100895999998</v>
      </c>
      <c r="U60" s="218">
        <v>17.114300709999998</v>
      </c>
      <c r="V60" s="218">
        <v>16.310837243999998</v>
      </c>
      <c r="W60" s="218">
        <v>22.032363093000001</v>
      </c>
      <c r="X60" s="219">
        <v>22.032363093000001</v>
      </c>
      <c r="Z60" s="8"/>
      <c r="AA60" s="8"/>
      <c r="AB60" s="8"/>
      <c r="AC60" s="8"/>
      <c r="AD60" s="8"/>
      <c r="AE60" s="8"/>
      <c r="AF60" s="8"/>
      <c r="AG60" s="8"/>
      <c r="AH60" s="8"/>
      <c r="AI60" s="8"/>
      <c r="AJ60" s="8"/>
      <c r="AK60" s="8"/>
      <c r="AL60" s="8"/>
      <c r="AM60" s="8"/>
      <c r="AN60" s="8"/>
      <c r="AO60" s="8"/>
      <c r="AP60" s="8"/>
      <c r="AQ60" s="8"/>
      <c r="AR60" s="8"/>
      <c r="AS60" s="8"/>
    </row>
    <row r="61" spans="1:45" x14ac:dyDescent="0.35">
      <c r="A61" s="10" t="s">
        <v>69</v>
      </c>
      <c r="B61" s="74" t="s">
        <v>75</v>
      </c>
      <c r="C61" s="59" t="s">
        <v>74</v>
      </c>
      <c r="D61" s="62" t="s">
        <v>72</v>
      </c>
      <c r="E61" s="245">
        <v>436</v>
      </c>
      <c r="F61" s="245">
        <v>396</v>
      </c>
      <c r="G61" s="245">
        <v>270</v>
      </c>
      <c r="H61" s="245">
        <v>328</v>
      </c>
      <c r="I61" s="245">
        <v>266</v>
      </c>
      <c r="J61" s="245">
        <v>320</v>
      </c>
      <c r="K61" s="245">
        <v>326</v>
      </c>
      <c r="L61" s="245">
        <v>340</v>
      </c>
      <c r="M61" s="245">
        <v>381</v>
      </c>
      <c r="N61" s="245">
        <v>288</v>
      </c>
      <c r="O61" s="245">
        <v>227</v>
      </c>
      <c r="P61" s="245">
        <v>264</v>
      </c>
      <c r="Q61" s="245">
        <v>245</v>
      </c>
      <c r="R61" s="245">
        <v>224</v>
      </c>
      <c r="S61" s="245">
        <v>256</v>
      </c>
      <c r="T61" s="245">
        <v>288</v>
      </c>
      <c r="U61" s="245">
        <v>217</v>
      </c>
      <c r="V61" s="245">
        <v>195</v>
      </c>
      <c r="W61" s="245">
        <v>197</v>
      </c>
      <c r="X61" s="246">
        <v>181</v>
      </c>
    </row>
    <row r="62" spans="1:45" x14ac:dyDescent="0.35">
      <c r="A62" s="10" t="s">
        <v>69</v>
      </c>
      <c r="B62" s="75" t="s">
        <v>75</v>
      </c>
      <c r="C62" s="60" t="s">
        <v>74</v>
      </c>
      <c r="D62" s="61" t="s">
        <v>73</v>
      </c>
      <c r="E62" s="232">
        <v>8.5414428456000007</v>
      </c>
      <c r="F62" s="232">
        <v>7.6880096946999998</v>
      </c>
      <c r="G62" s="232">
        <v>5.1606619179999997</v>
      </c>
      <c r="H62" s="232">
        <v>6.1524044366000004</v>
      </c>
      <c r="I62" s="232">
        <v>4.8982697506999999</v>
      </c>
      <c r="J62" s="232">
        <v>5.8085870884000004</v>
      </c>
      <c r="K62" s="232">
        <v>5.8453821123000003</v>
      </c>
      <c r="L62" s="232">
        <v>6.0191032173999997</v>
      </c>
      <c r="M62" s="232">
        <v>6.6452124558000003</v>
      </c>
      <c r="N62" s="232">
        <v>4.9470196525999999</v>
      </c>
      <c r="O62" s="232">
        <v>3.8405043613999998</v>
      </c>
      <c r="P62" s="232">
        <v>4.3958752038000002</v>
      </c>
      <c r="Q62" s="232">
        <v>4.0027499709000001</v>
      </c>
      <c r="R62" s="232">
        <v>3.6004844579999999</v>
      </c>
      <c r="S62" s="232">
        <v>4.0537822897</v>
      </c>
      <c r="T62" s="232">
        <v>4.5536865413000003</v>
      </c>
      <c r="U62" s="232">
        <v>3.4319385692000002</v>
      </c>
      <c r="V62" s="232">
        <v>3.0558544372999998</v>
      </c>
      <c r="W62" s="232">
        <v>3.0092907651999998</v>
      </c>
      <c r="X62" s="233">
        <v>2.7648813629000002</v>
      </c>
      <c r="Z62" s="8"/>
      <c r="AA62" s="8"/>
      <c r="AB62" s="8"/>
      <c r="AC62" s="8"/>
      <c r="AD62" s="8"/>
      <c r="AE62" s="8"/>
      <c r="AF62" s="8"/>
      <c r="AG62" s="8"/>
      <c r="AH62" s="8"/>
      <c r="AI62" s="8"/>
      <c r="AJ62" s="8"/>
      <c r="AK62" s="8"/>
      <c r="AL62" s="8"/>
      <c r="AM62" s="8"/>
      <c r="AN62" s="8"/>
      <c r="AO62" s="8"/>
      <c r="AP62" s="8"/>
      <c r="AQ62" s="8"/>
      <c r="AR62" s="8"/>
      <c r="AS62" s="8"/>
    </row>
    <row r="63" spans="1:45" x14ac:dyDescent="0.35">
      <c r="A63" s="10" t="s">
        <v>69</v>
      </c>
      <c r="B63" s="76" t="s">
        <v>77</v>
      </c>
      <c r="C63" s="64" t="s">
        <v>78</v>
      </c>
      <c r="D63" s="68" t="s">
        <v>72</v>
      </c>
      <c r="E63" s="261">
        <v>1632</v>
      </c>
      <c r="F63" s="261">
        <v>1599</v>
      </c>
      <c r="G63" s="261">
        <v>1188</v>
      </c>
      <c r="H63" s="261">
        <v>1040</v>
      </c>
      <c r="I63" s="261">
        <v>972</v>
      </c>
      <c r="J63" s="261">
        <v>876</v>
      </c>
      <c r="K63" s="261">
        <v>803</v>
      </c>
      <c r="L63" s="262">
        <v>738</v>
      </c>
      <c r="M63" s="262">
        <v>705</v>
      </c>
      <c r="N63" s="262">
        <v>550</v>
      </c>
      <c r="O63" s="262">
        <v>410</v>
      </c>
      <c r="P63" s="262">
        <v>400</v>
      </c>
      <c r="Q63" s="262">
        <v>416</v>
      </c>
      <c r="R63" s="262">
        <v>450</v>
      </c>
      <c r="S63" s="262">
        <v>467</v>
      </c>
      <c r="T63" s="262">
        <v>421</v>
      </c>
      <c r="U63" s="262">
        <v>269</v>
      </c>
      <c r="V63" s="262">
        <v>303</v>
      </c>
      <c r="W63" s="262">
        <v>372</v>
      </c>
      <c r="X63" s="263">
        <v>340</v>
      </c>
    </row>
    <row r="64" spans="1:45" x14ac:dyDescent="0.35">
      <c r="A64" s="10" t="s">
        <v>69</v>
      </c>
      <c r="B64" s="76" t="s">
        <v>77</v>
      </c>
      <c r="C64" s="66" t="s">
        <v>78</v>
      </c>
      <c r="D64" s="67" t="s">
        <v>73</v>
      </c>
      <c r="E64" s="234">
        <v>38.695331877999998</v>
      </c>
      <c r="F64" s="234">
        <v>37.569067523999998</v>
      </c>
      <c r="G64" s="234">
        <v>27.464874206000001</v>
      </c>
      <c r="H64" s="234">
        <v>23.585108906999999</v>
      </c>
      <c r="I64" s="234">
        <v>21.636638040000001</v>
      </c>
      <c r="J64" s="234">
        <v>19.229435259999999</v>
      </c>
      <c r="K64" s="234">
        <v>17.422627154000001</v>
      </c>
      <c r="L64" s="224">
        <v>15.778684494</v>
      </c>
      <c r="M64" s="224">
        <v>14.81913093</v>
      </c>
      <c r="N64" s="224">
        <v>11.360469985</v>
      </c>
      <c r="O64" s="224">
        <v>8.3161112079000006</v>
      </c>
      <c r="P64" s="224">
        <v>7.960320984</v>
      </c>
      <c r="Q64" s="224">
        <v>8.0982394310999997</v>
      </c>
      <c r="R64" s="224">
        <v>8.6122786596999994</v>
      </c>
      <c r="S64" s="224">
        <v>8.7945629639000007</v>
      </c>
      <c r="T64" s="224">
        <v>7.9661237277000003</v>
      </c>
      <c r="U64" s="224">
        <v>5.1123180066999998</v>
      </c>
      <c r="V64" s="224">
        <v>5.7128915640000004</v>
      </c>
      <c r="W64" s="224">
        <v>6.8250669297000002</v>
      </c>
      <c r="X64" s="225">
        <v>6.2379643980999999</v>
      </c>
      <c r="Z64" s="8"/>
      <c r="AA64" s="8"/>
      <c r="AB64" s="8"/>
      <c r="AC64" s="8"/>
      <c r="AD64" s="8"/>
      <c r="AE64" s="8"/>
      <c r="AF64" s="8"/>
      <c r="AG64" s="8"/>
      <c r="AH64" s="8"/>
      <c r="AI64" s="8"/>
      <c r="AJ64" s="8"/>
      <c r="AK64" s="8"/>
      <c r="AL64" s="8"/>
      <c r="AM64" s="8"/>
      <c r="AN64" s="8"/>
      <c r="AO64" s="8"/>
      <c r="AP64" s="8"/>
      <c r="AQ64" s="8"/>
      <c r="AR64" s="8"/>
      <c r="AS64" s="8"/>
    </row>
    <row r="65" spans="1:45" x14ac:dyDescent="0.35">
      <c r="A65" s="10" t="s">
        <v>69</v>
      </c>
      <c r="B65" s="76" t="s">
        <v>77</v>
      </c>
      <c r="C65" s="63" t="s">
        <v>79</v>
      </c>
      <c r="D65" s="68" t="s">
        <v>72</v>
      </c>
      <c r="E65" s="247">
        <v>265</v>
      </c>
      <c r="F65" s="247">
        <v>241</v>
      </c>
      <c r="G65" s="247">
        <v>193</v>
      </c>
      <c r="H65" s="247">
        <v>198</v>
      </c>
      <c r="I65" s="247">
        <v>179</v>
      </c>
      <c r="J65" s="247">
        <v>219</v>
      </c>
      <c r="K65" s="247">
        <v>274</v>
      </c>
      <c r="L65" s="247">
        <v>303</v>
      </c>
      <c r="M65" s="247">
        <v>272</v>
      </c>
      <c r="N65" s="247">
        <v>253</v>
      </c>
      <c r="O65" s="247">
        <v>215</v>
      </c>
      <c r="P65" s="247">
        <v>195</v>
      </c>
      <c r="Q65" s="247">
        <v>224</v>
      </c>
      <c r="R65" s="247">
        <v>224</v>
      </c>
      <c r="S65" s="247">
        <v>207</v>
      </c>
      <c r="T65" s="247">
        <v>207</v>
      </c>
      <c r="U65" s="247">
        <v>216</v>
      </c>
      <c r="V65" s="247">
        <v>240</v>
      </c>
      <c r="W65" s="247">
        <v>210</v>
      </c>
      <c r="X65" s="248">
        <v>196</v>
      </c>
    </row>
    <row r="66" spans="1:45" ht="15" thickBot="1" x14ac:dyDescent="0.4">
      <c r="A66" s="104" t="s">
        <v>69</v>
      </c>
      <c r="B66" s="79" t="s">
        <v>77</v>
      </c>
      <c r="C66" s="70" t="s">
        <v>79</v>
      </c>
      <c r="D66" s="71" t="s">
        <v>73</v>
      </c>
      <c r="E66" s="236">
        <v>10.704289753999999</v>
      </c>
      <c r="F66" s="236">
        <v>9.6922255883999995</v>
      </c>
      <c r="G66" s="236">
        <v>7.6934391705999996</v>
      </c>
      <c r="H66" s="236">
        <v>7.8140446798000003</v>
      </c>
      <c r="I66" s="236">
        <v>6.9884339465999998</v>
      </c>
      <c r="J66" s="236">
        <v>8.4595963498</v>
      </c>
      <c r="K66" s="236">
        <v>10.49977391</v>
      </c>
      <c r="L66" s="236">
        <v>11.533858536</v>
      </c>
      <c r="M66" s="236">
        <v>10.277072907999999</v>
      </c>
      <c r="N66" s="236">
        <v>9.4862999831000003</v>
      </c>
      <c r="O66" s="236">
        <v>8.0045301918000007</v>
      </c>
      <c r="P66" s="236">
        <v>7.2010591096000001</v>
      </c>
      <c r="Q66" s="236">
        <v>8.2020727076999993</v>
      </c>
      <c r="R66" s="236">
        <v>8.1304649247</v>
      </c>
      <c r="S66" s="236">
        <v>7.4533356377000004</v>
      </c>
      <c r="T66" s="236">
        <v>7.368021647</v>
      </c>
      <c r="U66" s="236">
        <v>7.6183462474999999</v>
      </c>
      <c r="V66" s="236">
        <v>8.3830787554999997</v>
      </c>
      <c r="W66" s="236">
        <v>7.2619406187999997</v>
      </c>
      <c r="X66" s="237">
        <v>6.7778112441999996</v>
      </c>
      <c r="Z66" s="8"/>
      <c r="AA66" s="8"/>
      <c r="AB66" s="8"/>
      <c r="AC66" s="8"/>
      <c r="AD66" s="8"/>
      <c r="AE66" s="8"/>
      <c r="AF66" s="8"/>
      <c r="AG66" s="8"/>
      <c r="AH66" s="8"/>
      <c r="AI66" s="8"/>
      <c r="AJ66" s="8"/>
      <c r="AK66" s="8"/>
      <c r="AL66" s="8"/>
      <c r="AM66" s="8"/>
      <c r="AN66" s="8"/>
      <c r="AO66" s="8"/>
      <c r="AP66" s="8"/>
      <c r="AQ66" s="8"/>
      <c r="AR66" s="8"/>
      <c r="AS66" s="8"/>
    </row>
    <row r="68" spans="1:45" x14ac:dyDescent="0.35">
      <c r="A68" s="87" t="s">
        <v>39</v>
      </c>
    </row>
    <row r="69" spans="1:45" x14ac:dyDescent="0.35">
      <c r="A69" s="87" t="s">
        <v>29</v>
      </c>
    </row>
    <row r="70" spans="1:45" x14ac:dyDescent="0.35">
      <c r="A70" s="87" t="s">
        <v>28</v>
      </c>
    </row>
    <row r="71" spans="1:45" x14ac:dyDescent="0.35">
      <c r="A71" s="91"/>
      <c r="C71" s="9"/>
    </row>
    <row r="72" spans="1:45" x14ac:dyDescent="0.35">
      <c r="A72" t="s">
        <v>32</v>
      </c>
      <c r="B72" s="14"/>
      <c r="C72" s="14"/>
    </row>
    <row r="73" spans="1:45" x14ac:dyDescent="0.35">
      <c r="A73" s="92" t="s">
        <v>33</v>
      </c>
      <c r="B73" s="15"/>
      <c r="C73" s="15"/>
      <c r="D73" s="15"/>
      <c r="E73" s="238"/>
    </row>
    <row r="74" spans="1:45" x14ac:dyDescent="0.35">
      <c r="A74" s="87" t="s">
        <v>40</v>
      </c>
      <c r="G74" s="140"/>
      <c r="H74" s="140"/>
      <c r="I74" s="140"/>
      <c r="J74" s="140"/>
      <c r="K74" s="140"/>
      <c r="L74" s="140"/>
      <c r="M74" s="140"/>
      <c r="N74" s="140"/>
      <c r="O74" s="140"/>
      <c r="P74" s="140"/>
      <c r="Q74" s="140"/>
      <c r="R74" s="140"/>
      <c r="S74" s="140"/>
      <c r="T74" s="140"/>
      <c r="U74" s="140"/>
      <c r="V74" s="140"/>
      <c r="W74" s="140"/>
      <c r="X74" s="140"/>
      <c r="Y74" s="8"/>
      <c r="Z74" s="8"/>
    </row>
    <row r="76" spans="1:45" x14ac:dyDescent="0.35">
      <c r="A76" s="90" t="s">
        <v>34</v>
      </c>
    </row>
    <row r="77" spans="1:45" x14ac:dyDescent="0.35">
      <c r="A77" s="50" t="s">
        <v>41</v>
      </c>
    </row>
    <row r="78" spans="1:45" x14ac:dyDescent="0.35">
      <c r="A78" s="91" t="s">
        <v>35</v>
      </c>
    </row>
    <row r="137" spans="26:45" x14ac:dyDescent="0.35">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row>
    <row r="138" spans="26:45" x14ac:dyDescent="0.35">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row>
    <row r="139" spans="26:45" x14ac:dyDescent="0.35">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row>
    <row r="140" spans="26:45" x14ac:dyDescent="0.35">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row>
    <row r="141" spans="26:45" x14ac:dyDescent="0.35">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row>
    <row r="142" spans="26:45" x14ac:dyDescent="0.35">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row>
    <row r="143" spans="26:45" x14ac:dyDescent="0.35">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row>
    <row r="144" spans="26:45" x14ac:dyDescent="0.35">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row>
    <row r="145" spans="26:45" x14ac:dyDescent="0.35">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row>
    <row r="146" spans="26:45" x14ac:dyDescent="0.35">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row>
    <row r="147" spans="26:45" x14ac:dyDescent="0.35">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row>
    <row r="148" spans="26:45" x14ac:dyDescent="0.35">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row>
    <row r="149" spans="26:45" x14ac:dyDescent="0.35">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row>
    <row r="150" spans="26:45" x14ac:dyDescent="0.35">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row>
    <row r="151" spans="26:45" x14ac:dyDescent="0.35">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row>
    <row r="152" spans="26:45" x14ac:dyDescent="0.35">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row>
    <row r="153" spans="26:45" x14ac:dyDescent="0.35">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row>
    <row r="154" spans="26:45" x14ac:dyDescent="0.35">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row>
    <row r="155" spans="26:45" x14ac:dyDescent="0.35">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row>
    <row r="156" spans="26:45" x14ac:dyDescent="0.35">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row>
    <row r="157" spans="26:45" x14ac:dyDescent="0.35">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row>
    <row r="158" spans="26:45" x14ac:dyDescent="0.35">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row>
    <row r="159" spans="26:45" x14ac:dyDescent="0.35">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row>
    <row r="160" spans="26:45" x14ac:dyDescent="0.35">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row>
    <row r="161" spans="26:45" x14ac:dyDescent="0.35">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row>
    <row r="162" spans="26:45" x14ac:dyDescent="0.35">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row>
    <row r="163" spans="26:45" x14ac:dyDescent="0.35">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row>
    <row r="164" spans="26:45" x14ac:dyDescent="0.35">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row>
    <row r="165" spans="26:45" x14ac:dyDescent="0.35">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row>
    <row r="166" spans="26:45" x14ac:dyDescent="0.35">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row>
    <row r="167" spans="26:45" x14ac:dyDescent="0.35">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row>
    <row r="168" spans="26:45" x14ac:dyDescent="0.35">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row>
    <row r="169" spans="26:45" x14ac:dyDescent="0.35">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row>
  </sheetData>
  <mergeCells count="1">
    <mergeCell ref="A1:G1"/>
  </mergeCells>
  <conditionalFormatting sqref="AU7:BN66">
    <cfRule type="containsText" dxfId="143" priority="2" operator="containsText" text="false">
      <formula>NOT(ISERROR(SEARCH("false",AU7)))</formula>
    </cfRule>
  </conditionalFormatting>
  <hyperlinks>
    <hyperlink ref="A73" r:id="rId1" display="https://www.bocsar.nsw.gov.au/Pages/bocsar_crime_stats/bocsar_explanatorynotes.aspx" xr:uid="{72398B10-9DC5-408A-8A19-FC011AB8700D}"/>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978E-DC7D-4A0C-BEB3-C7E724997E44}">
  <sheetPr>
    <tabColor rgb="FFFFC000"/>
    <pageSetUpPr fitToPage="1"/>
  </sheetPr>
  <dimension ref="A1:AW112"/>
  <sheetViews>
    <sheetView showGridLines="0" topLeftCell="H8" zoomScaleNormal="100" workbookViewId="0">
      <selection activeCell="W9" sqref="W9:Z36"/>
    </sheetView>
  </sheetViews>
  <sheetFormatPr defaultColWidth="9.453125" defaultRowHeight="14.5" x14ac:dyDescent="0.35"/>
  <cols>
    <col min="1" max="2" width="35.81640625" customWidth="1"/>
    <col min="3" max="22" width="6.6328125" customWidth="1"/>
    <col min="23" max="23" width="8.54296875" customWidth="1"/>
    <col min="24" max="24" width="9.36328125" customWidth="1"/>
    <col min="25" max="25" width="9.7265625" customWidth="1"/>
    <col min="26" max="26" width="9.90625" customWidth="1"/>
    <col min="27" max="27" width="12.36328125" customWidth="1"/>
    <col min="28" max="28" width="12.36328125" style="9" customWidth="1"/>
    <col min="29" max="29" width="9.6328125" style="9" customWidth="1"/>
    <col min="30" max="30" width="12.36328125" style="9" customWidth="1"/>
    <col min="31" max="38" width="12.36328125" customWidth="1"/>
  </cols>
  <sheetData>
    <row r="1" spans="1:49" ht="14.4" customHeight="1" x14ac:dyDescent="0.35">
      <c r="A1" s="111" t="s">
        <v>135</v>
      </c>
      <c r="B1" s="111"/>
      <c r="C1" s="111"/>
      <c r="D1" s="111"/>
      <c r="E1" s="87"/>
      <c r="F1" s="87"/>
      <c r="G1" s="87"/>
      <c r="H1" s="87"/>
      <c r="I1" s="87"/>
      <c r="L1" s="112" t="s">
        <v>43</v>
      </c>
      <c r="M1" s="112" t="s">
        <v>44</v>
      </c>
      <c r="N1" s="111"/>
      <c r="O1" s="87"/>
      <c r="P1" s="87"/>
      <c r="Q1" s="87"/>
      <c r="R1" s="87"/>
      <c r="S1" s="87"/>
      <c r="V1" s="112" t="s">
        <v>43</v>
      </c>
      <c r="W1" s="112" t="s">
        <v>44</v>
      </c>
      <c r="X1" s="112" t="s">
        <v>45</v>
      </c>
      <c r="Y1" s="112" t="s">
        <v>46</v>
      </c>
      <c r="Z1" s="112" t="s">
        <v>47</v>
      </c>
      <c r="AA1" s="112" t="s">
        <v>48</v>
      </c>
      <c r="AB1" s="138" t="s">
        <v>49</v>
      </c>
      <c r="AC1" s="138" t="s">
        <v>50</v>
      </c>
      <c r="AD1" s="138" t="s">
        <v>51</v>
      </c>
      <c r="AE1" s="112" t="s">
        <v>52</v>
      </c>
      <c r="AF1" s="112" t="s">
        <v>53</v>
      </c>
      <c r="AG1" s="112" t="s">
        <v>54</v>
      </c>
      <c r="AH1" s="112" t="s">
        <v>55</v>
      </c>
      <c r="AI1" s="112" t="s">
        <v>56</v>
      </c>
      <c r="AJ1" s="112" t="s">
        <v>57</v>
      </c>
      <c r="AK1" s="112" t="s">
        <v>58</v>
      </c>
      <c r="AL1" s="112" t="s">
        <v>59</v>
      </c>
      <c r="AM1" s="112" t="s">
        <v>60</v>
      </c>
      <c r="AN1" s="112" t="s">
        <v>61</v>
      </c>
      <c r="AO1" s="112" t="s">
        <v>62</v>
      </c>
      <c r="AP1" s="112"/>
      <c r="AQ1" s="112"/>
      <c r="AR1" s="112"/>
      <c r="AS1" s="112"/>
      <c r="AT1" s="112"/>
      <c r="AU1" s="112"/>
      <c r="AV1" s="112"/>
      <c r="AW1" s="112"/>
    </row>
    <row r="2" spans="1:49" x14ac:dyDescent="0.35">
      <c r="I2" s="7"/>
      <c r="J2" s="7"/>
      <c r="K2" s="7"/>
      <c r="L2" s="7"/>
      <c r="M2" s="7"/>
      <c r="S2" s="7"/>
      <c r="T2" s="7"/>
      <c r="U2" s="7"/>
      <c r="V2" s="7"/>
      <c r="W2" s="7"/>
      <c r="X2" s="7"/>
      <c r="Y2" s="7"/>
      <c r="Z2" s="7"/>
      <c r="AA2" s="7"/>
      <c r="AB2" s="139"/>
      <c r="AC2" s="139"/>
      <c r="AD2" s="139"/>
      <c r="AE2" s="7"/>
      <c r="AF2" s="7"/>
      <c r="AG2" s="7"/>
      <c r="AH2" s="7"/>
      <c r="AI2" s="7"/>
      <c r="AJ2" s="7"/>
      <c r="AK2" s="7"/>
      <c r="AL2" s="7"/>
    </row>
    <row r="3" spans="1:49" x14ac:dyDescent="0.35">
      <c r="A3" s="1" t="s">
        <v>125</v>
      </c>
      <c r="B3" s="1"/>
      <c r="C3" s="1"/>
    </row>
    <row r="4" spans="1:49" ht="15" thickBot="1" x14ac:dyDescent="0.4">
      <c r="A4" s="1"/>
      <c r="B4" s="1"/>
      <c r="C4" s="1"/>
    </row>
    <row r="5" spans="1:49" s="120" customFormat="1" ht="99.5" customHeight="1" x14ac:dyDescent="0.35">
      <c r="A5" s="118" t="s">
        <v>19</v>
      </c>
      <c r="B5" s="118" t="s">
        <v>130</v>
      </c>
      <c r="C5" s="264" t="s">
        <v>43</v>
      </c>
      <c r="D5" s="264" t="s">
        <v>44</v>
      </c>
      <c r="E5" s="264" t="s">
        <v>45</v>
      </c>
      <c r="F5" s="264" t="s">
        <v>46</v>
      </c>
      <c r="G5" s="264" t="s">
        <v>47</v>
      </c>
      <c r="H5" s="264" t="s">
        <v>48</v>
      </c>
      <c r="I5" s="264" t="s">
        <v>49</v>
      </c>
      <c r="J5" s="264" t="s">
        <v>50</v>
      </c>
      <c r="K5" s="264" t="s">
        <v>51</v>
      </c>
      <c r="L5" s="264" t="s">
        <v>52</v>
      </c>
      <c r="M5" s="264" t="s">
        <v>53</v>
      </c>
      <c r="N5" s="264" t="s">
        <v>54</v>
      </c>
      <c r="O5" s="264" t="s">
        <v>55</v>
      </c>
      <c r="P5" s="264" t="s">
        <v>56</v>
      </c>
      <c r="Q5" s="264" t="s">
        <v>57</v>
      </c>
      <c r="R5" s="264" t="s">
        <v>58</v>
      </c>
      <c r="S5" s="264" t="s">
        <v>59</v>
      </c>
      <c r="T5" s="264" t="s">
        <v>60</v>
      </c>
      <c r="U5" s="264" t="s">
        <v>61</v>
      </c>
      <c r="V5" s="264" t="s">
        <v>62</v>
      </c>
      <c r="W5" s="11" t="s">
        <v>21</v>
      </c>
      <c r="X5" s="12" t="s">
        <v>22</v>
      </c>
      <c r="Y5" s="11" t="s">
        <v>23</v>
      </c>
      <c r="Z5" s="11" t="s">
        <v>24</v>
      </c>
      <c r="AA5" s="96"/>
      <c r="AB5" s="127" t="s">
        <v>80</v>
      </c>
      <c r="AC5" s="127" t="s">
        <v>81</v>
      </c>
      <c r="AD5" s="119" t="s">
        <v>82</v>
      </c>
    </row>
    <row r="6" spans="1:49" s="120" customFormat="1" x14ac:dyDescent="0.35">
      <c r="A6" s="129" t="s">
        <v>110</v>
      </c>
      <c r="B6" s="129" t="s">
        <v>128</v>
      </c>
      <c r="C6" s="130">
        <v>213</v>
      </c>
      <c r="D6" s="130">
        <v>185</v>
      </c>
      <c r="E6" s="130">
        <v>170</v>
      </c>
      <c r="F6" s="130">
        <v>150</v>
      </c>
      <c r="G6" s="130">
        <v>129</v>
      </c>
      <c r="H6" s="130">
        <v>143</v>
      </c>
      <c r="I6" s="130">
        <v>133</v>
      </c>
      <c r="J6" s="130">
        <v>135</v>
      </c>
      <c r="K6" s="130">
        <v>129</v>
      </c>
      <c r="L6" s="130">
        <v>123</v>
      </c>
      <c r="M6" s="130">
        <v>113</v>
      </c>
      <c r="N6" s="130">
        <v>106</v>
      </c>
      <c r="O6" s="130">
        <v>81</v>
      </c>
      <c r="P6" s="130">
        <v>78</v>
      </c>
      <c r="Q6" s="130">
        <v>85</v>
      </c>
      <c r="R6" s="130">
        <v>72</v>
      </c>
      <c r="S6" s="130">
        <v>58</v>
      </c>
      <c r="T6" s="130">
        <v>51</v>
      </c>
      <c r="U6" s="130">
        <v>45</v>
      </c>
      <c r="V6" s="130">
        <v>35</v>
      </c>
      <c r="W6" s="142" t="s">
        <v>67</v>
      </c>
      <c r="X6" s="133">
        <v>-0.16500497679423001</v>
      </c>
      <c r="Y6" s="133">
        <v>-0.12210355780673</v>
      </c>
      <c r="Z6" s="133">
        <v>-9.0672250873599994E-2</v>
      </c>
      <c r="AA6" s="96"/>
      <c r="AB6" s="269">
        <v>0.4</v>
      </c>
      <c r="AC6" s="270">
        <v>1</v>
      </c>
      <c r="AD6" s="266">
        <v>8342285</v>
      </c>
    </row>
    <row r="7" spans="1:49" s="120" customFormat="1" x14ac:dyDescent="0.35">
      <c r="A7" s="129" t="s">
        <v>110</v>
      </c>
      <c r="B7" s="129" t="s">
        <v>111</v>
      </c>
      <c r="C7" s="130">
        <v>62</v>
      </c>
      <c r="D7" s="130">
        <v>56</v>
      </c>
      <c r="E7" s="130">
        <v>53</v>
      </c>
      <c r="F7" s="130">
        <v>48</v>
      </c>
      <c r="G7" s="130">
        <v>45</v>
      </c>
      <c r="H7" s="130">
        <v>42</v>
      </c>
      <c r="I7" s="130">
        <v>50</v>
      </c>
      <c r="J7" s="130">
        <v>48</v>
      </c>
      <c r="K7" s="130">
        <v>52</v>
      </c>
      <c r="L7" s="130">
        <v>45</v>
      </c>
      <c r="M7" s="130">
        <v>53</v>
      </c>
      <c r="N7" s="130">
        <v>38</v>
      </c>
      <c r="O7" s="130">
        <v>38</v>
      </c>
      <c r="P7" s="130">
        <v>40</v>
      </c>
      <c r="Q7" s="130">
        <v>42</v>
      </c>
      <c r="R7" s="130">
        <v>34</v>
      </c>
      <c r="S7" s="130">
        <v>21</v>
      </c>
      <c r="T7" s="130">
        <v>25</v>
      </c>
      <c r="U7" s="130">
        <v>31</v>
      </c>
      <c r="V7" s="130">
        <v>18</v>
      </c>
      <c r="W7" s="149" t="s">
        <v>64</v>
      </c>
      <c r="X7" s="149" t="s">
        <v>64</v>
      </c>
      <c r="Y7" s="149" t="s">
        <v>64</v>
      </c>
      <c r="Z7" s="149" t="s">
        <v>64</v>
      </c>
      <c r="AA7" s="93"/>
      <c r="AB7" s="265">
        <v>0.62245205303706463</v>
      </c>
      <c r="AC7" s="265">
        <v>1.4836206930062539</v>
      </c>
      <c r="AD7" s="267">
        <v>2891789</v>
      </c>
    </row>
    <row r="8" spans="1:49" s="120" customFormat="1" x14ac:dyDescent="0.35">
      <c r="A8" s="131" t="s">
        <v>110</v>
      </c>
      <c r="B8" s="131" t="s">
        <v>112</v>
      </c>
      <c r="C8" s="132">
        <v>150</v>
      </c>
      <c r="D8" s="132">
        <v>129</v>
      </c>
      <c r="E8" s="132">
        <v>116</v>
      </c>
      <c r="F8" s="132">
        <v>102</v>
      </c>
      <c r="G8" s="132">
        <v>84</v>
      </c>
      <c r="H8" s="132">
        <v>101</v>
      </c>
      <c r="I8" s="132">
        <v>83</v>
      </c>
      <c r="J8" s="132">
        <v>87</v>
      </c>
      <c r="K8" s="132">
        <v>76</v>
      </c>
      <c r="L8" s="132">
        <v>78</v>
      </c>
      <c r="M8" s="132">
        <v>60</v>
      </c>
      <c r="N8" s="132">
        <v>68</v>
      </c>
      <c r="O8" s="132">
        <v>43</v>
      </c>
      <c r="P8" s="132">
        <v>38</v>
      </c>
      <c r="Q8" s="132">
        <v>42</v>
      </c>
      <c r="R8" s="132">
        <v>38</v>
      </c>
      <c r="S8" s="132">
        <v>36</v>
      </c>
      <c r="T8" s="132">
        <v>26</v>
      </c>
      <c r="U8" s="132">
        <v>14</v>
      </c>
      <c r="V8" s="132">
        <v>17</v>
      </c>
      <c r="W8" s="149" t="s">
        <v>64</v>
      </c>
      <c r="X8" s="149" t="s">
        <v>64</v>
      </c>
      <c r="Y8" s="149" t="s">
        <v>64</v>
      </c>
      <c r="Z8" s="149" t="s">
        <v>64</v>
      </c>
      <c r="AA8" s="93"/>
      <c r="AB8" s="265">
        <v>0.31189821990512423</v>
      </c>
      <c r="AC8" s="265">
        <v>0.7434125261620802</v>
      </c>
      <c r="AD8" s="268">
        <v>5450496</v>
      </c>
    </row>
    <row r="9" spans="1:49" s="120" customFormat="1" x14ac:dyDescent="0.35">
      <c r="A9" s="123" t="s">
        <v>110</v>
      </c>
      <c r="B9" s="123" t="s">
        <v>91</v>
      </c>
      <c r="C9" s="124">
        <v>3</v>
      </c>
      <c r="D9" s="124">
        <v>4</v>
      </c>
      <c r="E9" s="124">
        <v>2</v>
      </c>
      <c r="F9" s="124">
        <v>5</v>
      </c>
      <c r="G9" s="124">
        <v>4</v>
      </c>
      <c r="H9" s="124">
        <v>3</v>
      </c>
      <c r="I9" s="124">
        <v>7</v>
      </c>
      <c r="J9" s="124">
        <v>0</v>
      </c>
      <c r="K9" s="124">
        <v>2</v>
      </c>
      <c r="L9" s="124">
        <v>5</v>
      </c>
      <c r="M9" s="124">
        <v>1</v>
      </c>
      <c r="N9" s="124">
        <v>2</v>
      </c>
      <c r="O9" s="124">
        <v>5</v>
      </c>
      <c r="P9" s="124">
        <v>2</v>
      </c>
      <c r="Q9" s="124">
        <v>6</v>
      </c>
      <c r="R9" s="124">
        <v>2</v>
      </c>
      <c r="S9" s="124">
        <v>0</v>
      </c>
      <c r="T9" s="124">
        <v>0</v>
      </c>
      <c r="U9" s="124">
        <v>3</v>
      </c>
      <c r="V9" s="124">
        <v>0</v>
      </c>
      <c r="W9" s="134" t="s">
        <v>64</v>
      </c>
      <c r="X9" s="134" t="s">
        <v>64</v>
      </c>
      <c r="Y9" s="134" t="s">
        <v>64</v>
      </c>
      <c r="Z9" s="134" t="s">
        <v>64</v>
      </c>
      <c r="AA9" s="87"/>
      <c r="AB9" s="136">
        <v>0</v>
      </c>
      <c r="AC9" s="136" t="s">
        <v>137</v>
      </c>
      <c r="AD9" s="137">
        <v>243095</v>
      </c>
    </row>
    <row r="10" spans="1:49" s="120" customFormat="1" x14ac:dyDescent="0.35">
      <c r="A10" s="123" t="s">
        <v>110</v>
      </c>
      <c r="B10" s="123" t="s">
        <v>90</v>
      </c>
      <c r="C10" s="124">
        <v>4</v>
      </c>
      <c r="D10" s="124">
        <v>5</v>
      </c>
      <c r="E10" s="124">
        <v>2</v>
      </c>
      <c r="F10" s="124">
        <v>5</v>
      </c>
      <c r="G10" s="124">
        <v>5</v>
      </c>
      <c r="H10" s="124">
        <v>2</v>
      </c>
      <c r="I10" s="124">
        <v>6</v>
      </c>
      <c r="J10" s="125">
        <v>5</v>
      </c>
      <c r="K10" s="124">
        <v>2</v>
      </c>
      <c r="L10" s="124">
        <v>2</v>
      </c>
      <c r="M10" s="124">
        <v>8</v>
      </c>
      <c r="N10" s="124">
        <v>3</v>
      </c>
      <c r="O10" s="124">
        <v>3</v>
      </c>
      <c r="P10" s="124">
        <v>6</v>
      </c>
      <c r="Q10" s="124">
        <v>5</v>
      </c>
      <c r="R10" s="124">
        <v>5</v>
      </c>
      <c r="S10" s="124">
        <v>1</v>
      </c>
      <c r="T10" s="125">
        <v>4</v>
      </c>
      <c r="U10" s="124">
        <v>1</v>
      </c>
      <c r="V10" s="124">
        <v>0</v>
      </c>
      <c r="W10" s="134" t="s">
        <v>64</v>
      </c>
      <c r="X10" s="134" t="s">
        <v>64</v>
      </c>
      <c r="Y10" s="134" t="s">
        <v>64</v>
      </c>
      <c r="Z10" s="134" t="s">
        <v>64</v>
      </c>
      <c r="AA10" s="93"/>
      <c r="AB10" s="136">
        <v>0</v>
      </c>
      <c r="AC10" s="136" t="s">
        <v>137</v>
      </c>
      <c r="AD10" s="137">
        <v>214853</v>
      </c>
    </row>
    <row r="11" spans="1:49" s="120" customFormat="1" x14ac:dyDescent="0.35">
      <c r="A11" s="123" t="s">
        <v>110</v>
      </c>
      <c r="B11" s="123" t="s">
        <v>84</v>
      </c>
      <c r="C11" s="124">
        <v>1</v>
      </c>
      <c r="D11" s="124">
        <v>2</v>
      </c>
      <c r="E11" s="124">
        <v>1</v>
      </c>
      <c r="F11" s="124">
        <v>3</v>
      </c>
      <c r="G11" s="124">
        <v>1</v>
      </c>
      <c r="H11" s="124">
        <v>3</v>
      </c>
      <c r="I11" s="124">
        <v>0</v>
      </c>
      <c r="J11" s="124">
        <v>2</v>
      </c>
      <c r="K11" s="124">
        <v>2</v>
      </c>
      <c r="L11" s="124">
        <v>0</v>
      </c>
      <c r="M11" s="124">
        <v>8</v>
      </c>
      <c r="N11" s="124">
        <v>1</v>
      </c>
      <c r="O11" s="124">
        <v>1</v>
      </c>
      <c r="P11" s="124">
        <v>1</v>
      </c>
      <c r="Q11" s="124">
        <v>4</v>
      </c>
      <c r="R11" s="124">
        <v>0</v>
      </c>
      <c r="S11" s="124">
        <v>3</v>
      </c>
      <c r="T11" s="124">
        <v>1</v>
      </c>
      <c r="U11" s="124">
        <v>2</v>
      </c>
      <c r="V11" s="124">
        <v>0</v>
      </c>
      <c r="W11" s="134" t="s">
        <v>64</v>
      </c>
      <c r="X11" s="134" t="s">
        <v>64</v>
      </c>
      <c r="Y11" s="134" t="s">
        <v>64</v>
      </c>
      <c r="Z11" s="134" t="s">
        <v>64</v>
      </c>
      <c r="AA11" s="93"/>
      <c r="AB11" s="136">
        <v>0</v>
      </c>
      <c r="AC11" s="136" t="s">
        <v>137</v>
      </c>
      <c r="AD11" s="137">
        <v>149043</v>
      </c>
    </row>
    <row r="12" spans="1:49" s="120" customFormat="1" x14ac:dyDescent="0.35">
      <c r="A12" s="123" t="s">
        <v>110</v>
      </c>
      <c r="B12" s="123" t="s">
        <v>86</v>
      </c>
      <c r="C12" s="124">
        <v>2</v>
      </c>
      <c r="D12" s="124">
        <v>2</v>
      </c>
      <c r="E12" s="124">
        <v>5</v>
      </c>
      <c r="F12" s="124">
        <v>2</v>
      </c>
      <c r="G12" s="124">
        <v>3</v>
      </c>
      <c r="H12" s="124">
        <v>4</v>
      </c>
      <c r="I12" s="124">
        <v>3</v>
      </c>
      <c r="J12" s="124">
        <v>4</v>
      </c>
      <c r="K12" s="124">
        <v>3</v>
      </c>
      <c r="L12" s="124">
        <v>8</v>
      </c>
      <c r="M12" s="124">
        <v>3</v>
      </c>
      <c r="N12" s="124">
        <v>2</v>
      </c>
      <c r="O12" s="124">
        <v>4</v>
      </c>
      <c r="P12" s="124">
        <v>1</v>
      </c>
      <c r="Q12" s="124">
        <v>2</v>
      </c>
      <c r="R12" s="124">
        <v>0</v>
      </c>
      <c r="S12" s="124">
        <v>2</v>
      </c>
      <c r="T12" s="124">
        <v>3</v>
      </c>
      <c r="U12" s="124">
        <v>4</v>
      </c>
      <c r="V12" s="124">
        <v>0</v>
      </c>
      <c r="W12" s="134" t="s">
        <v>64</v>
      </c>
      <c r="X12" s="134" t="s">
        <v>64</v>
      </c>
      <c r="Y12" s="134" t="s">
        <v>64</v>
      </c>
      <c r="Z12" s="134" t="s">
        <v>64</v>
      </c>
      <c r="AA12" s="93"/>
      <c r="AB12" s="136">
        <v>0</v>
      </c>
      <c r="AC12" s="136" t="s">
        <v>137</v>
      </c>
      <c r="AD12" s="137">
        <v>117899</v>
      </c>
    </row>
    <row r="13" spans="1:49" s="120" customFormat="1" x14ac:dyDescent="0.35">
      <c r="A13" s="123" t="s">
        <v>110</v>
      </c>
      <c r="B13" s="123" t="s">
        <v>92</v>
      </c>
      <c r="C13" s="124">
        <v>10</v>
      </c>
      <c r="D13" s="124">
        <v>9</v>
      </c>
      <c r="E13" s="124">
        <v>8</v>
      </c>
      <c r="F13" s="124">
        <v>5</v>
      </c>
      <c r="G13" s="124">
        <v>5</v>
      </c>
      <c r="H13" s="124">
        <v>7</v>
      </c>
      <c r="I13" s="124">
        <v>4</v>
      </c>
      <c r="J13" s="124">
        <v>6</v>
      </c>
      <c r="K13" s="124">
        <v>6</v>
      </c>
      <c r="L13" s="124">
        <v>2</v>
      </c>
      <c r="M13" s="124">
        <v>5</v>
      </c>
      <c r="N13" s="124">
        <v>7</v>
      </c>
      <c r="O13" s="124">
        <v>4</v>
      </c>
      <c r="P13" s="124">
        <v>7</v>
      </c>
      <c r="Q13" s="124">
        <v>6</v>
      </c>
      <c r="R13" s="124">
        <v>7</v>
      </c>
      <c r="S13" s="124">
        <v>1</v>
      </c>
      <c r="T13" s="124">
        <v>6</v>
      </c>
      <c r="U13" s="124">
        <v>3</v>
      </c>
      <c r="V13" s="124">
        <v>2</v>
      </c>
      <c r="W13" s="134" t="s">
        <v>64</v>
      </c>
      <c r="X13" s="134" t="s">
        <v>64</v>
      </c>
      <c r="Y13" s="134" t="s">
        <v>64</v>
      </c>
      <c r="Z13" s="134" t="s">
        <v>64</v>
      </c>
      <c r="AA13" s="93"/>
      <c r="AB13" s="136">
        <v>0.65549055274240853</v>
      </c>
      <c r="AC13" s="136">
        <f>AB13/$AB$6</f>
        <v>1.6387263818560212</v>
      </c>
      <c r="AD13" s="137">
        <v>305115</v>
      </c>
    </row>
    <row r="14" spans="1:49" s="120" customFormat="1" x14ac:dyDescent="0.35">
      <c r="A14" s="123" t="s">
        <v>110</v>
      </c>
      <c r="B14" s="123" t="s">
        <v>93</v>
      </c>
      <c r="C14" s="124">
        <v>4</v>
      </c>
      <c r="D14" s="124">
        <v>5</v>
      </c>
      <c r="E14" s="124">
        <v>5</v>
      </c>
      <c r="F14" s="124">
        <v>6</v>
      </c>
      <c r="G14" s="124">
        <v>5</v>
      </c>
      <c r="H14" s="125">
        <v>3</v>
      </c>
      <c r="I14" s="124">
        <v>5</v>
      </c>
      <c r="J14" s="124">
        <v>6</v>
      </c>
      <c r="K14" s="124">
        <v>9</v>
      </c>
      <c r="L14" s="124">
        <v>6</v>
      </c>
      <c r="M14" s="124">
        <v>2</v>
      </c>
      <c r="N14" s="124">
        <v>4</v>
      </c>
      <c r="O14" s="124">
        <v>4</v>
      </c>
      <c r="P14" s="124">
        <v>1</v>
      </c>
      <c r="Q14" s="124">
        <v>2</v>
      </c>
      <c r="R14" s="125">
        <v>4</v>
      </c>
      <c r="S14" s="124">
        <v>1</v>
      </c>
      <c r="T14" s="124">
        <v>1</v>
      </c>
      <c r="U14" s="124">
        <v>4</v>
      </c>
      <c r="V14" s="124">
        <v>1</v>
      </c>
      <c r="W14" s="134" t="s">
        <v>64</v>
      </c>
      <c r="X14" s="134" t="s">
        <v>64</v>
      </c>
      <c r="Y14" s="134" t="s">
        <v>64</v>
      </c>
      <c r="Z14" s="134" t="s">
        <v>64</v>
      </c>
      <c r="AA14" s="93"/>
      <c r="AB14" s="136">
        <v>0.31074526035791639</v>
      </c>
      <c r="AC14" s="136">
        <f t="shared" ref="AC14:AC37" si="0">AB14/$AB$6</f>
        <v>0.77686315089479097</v>
      </c>
      <c r="AD14" s="137">
        <v>321807</v>
      </c>
    </row>
    <row r="15" spans="1:49" s="120" customFormat="1" x14ac:dyDescent="0.35">
      <c r="A15" s="123" t="s">
        <v>110</v>
      </c>
      <c r="B15" s="123" t="s">
        <v>101</v>
      </c>
      <c r="C15" s="124">
        <v>6</v>
      </c>
      <c r="D15" s="124">
        <v>1</v>
      </c>
      <c r="E15" s="124">
        <v>8</v>
      </c>
      <c r="F15" s="124">
        <v>5</v>
      </c>
      <c r="G15" s="124">
        <v>3</v>
      </c>
      <c r="H15" s="124">
        <v>3</v>
      </c>
      <c r="I15" s="124">
        <v>5</v>
      </c>
      <c r="J15" s="124">
        <v>3</v>
      </c>
      <c r="K15" s="124">
        <v>1</v>
      </c>
      <c r="L15" s="124">
        <v>1</v>
      </c>
      <c r="M15" s="124">
        <v>4</v>
      </c>
      <c r="N15" s="124">
        <v>2</v>
      </c>
      <c r="O15" s="124">
        <v>0</v>
      </c>
      <c r="P15" s="124">
        <v>4</v>
      </c>
      <c r="Q15" s="124">
        <v>4</v>
      </c>
      <c r="R15" s="124">
        <v>1</v>
      </c>
      <c r="S15" s="124">
        <v>1</v>
      </c>
      <c r="T15" s="124">
        <v>4</v>
      </c>
      <c r="U15" s="124">
        <v>2</v>
      </c>
      <c r="V15" s="124">
        <v>0</v>
      </c>
      <c r="W15" s="134" t="s">
        <v>64</v>
      </c>
      <c r="X15" s="134" t="s">
        <v>64</v>
      </c>
      <c r="Y15" s="134" t="s">
        <v>64</v>
      </c>
      <c r="Z15" s="134" t="s">
        <v>64</v>
      </c>
      <c r="AA15" s="93"/>
      <c r="AB15" s="136">
        <v>0</v>
      </c>
      <c r="AC15" s="136" t="s">
        <v>137</v>
      </c>
      <c r="AD15" s="137">
        <v>234288</v>
      </c>
    </row>
    <row r="16" spans="1:49" s="120" customFormat="1" x14ac:dyDescent="0.35">
      <c r="A16" s="123" t="s">
        <v>110</v>
      </c>
      <c r="B16" s="123" t="s">
        <v>83</v>
      </c>
      <c r="C16" s="124">
        <v>1</v>
      </c>
      <c r="D16" s="124">
        <v>3</v>
      </c>
      <c r="E16" s="124">
        <v>0</v>
      </c>
      <c r="F16" s="124">
        <v>2</v>
      </c>
      <c r="G16" s="124">
        <v>5</v>
      </c>
      <c r="H16" s="124">
        <v>1</v>
      </c>
      <c r="I16" s="124">
        <v>4</v>
      </c>
      <c r="J16" s="124">
        <v>0</v>
      </c>
      <c r="K16" s="124">
        <v>4</v>
      </c>
      <c r="L16" s="124">
        <v>3</v>
      </c>
      <c r="M16" s="124">
        <v>1</v>
      </c>
      <c r="N16" s="124">
        <v>1</v>
      </c>
      <c r="O16" s="124">
        <v>4</v>
      </c>
      <c r="P16" s="124">
        <v>4</v>
      </c>
      <c r="Q16" s="124">
        <v>1</v>
      </c>
      <c r="R16" s="124">
        <v>2</v>
      </c>
      <c r="S16" s="124">
        <v>2</v>
      </c>
      <c r="T16" s="124">
        <v>1</v>
      </c>
      <c r="U16" s="124">
        <v>3</v>
      </c>
      <c r="V16" s="124">
        <v>0</v>
      </c>
      <c r="W16" s="134" t="s">
        <v>64</v>
      </c>
      <c r="X16" s="134" t="s">
        <v>64</v>
      </c>
      <c r="Y16" s="134" t="s">
        <v>64</v>
      </c>
      <c r="Z16" s="134" t="s">
        <v>64</v>
      </c>
      <c r="AA16" s="93"/>
      <c r="AB16" s="136">
        <v>0</v>
      </c>
      <c r="AC16" s="136" t="s">
        <v>137</v>
      </c>
      <c r="AD16" s="137">
        <v>126015</v>
      </c>
    </row>
    <row r="17" spans="1:30" s="120" customFormat="1" x14ac:dyDescent="0.35">
      <c r="A17" s="123" t="s">
        <v>110</v>
      </c>
      <c r="B17" s="123" t="s">
        <v>85</v>
      </c>
      <c r="C17" s="124">
        <v>6</v>
      </c>
      <c r="D17" s="124">
        <v>2</v>
      </c>
      <c r="E17" s="124">
        <v>2</v>
      </c>
      <c r="F17" s="124">
        <v>2</v>
      </c>
      <c r="G17" s="124">
        <v>2</v>
      </c>
      <c r="H17" s="124">
        <v>1</v>
      </c>
      <c r="I17" s="124">
        <v>4</v>
      </c>
      <c r="J17" s="124">
        <v>2</v>
      </c>
      <c r="K17" s="124">
        <v>5</v>
      </c>
      <c r="L17" s="124">
        <v>7</v>
      </c>
      <c r="M17" s="124">
        <v>8</v>
      </c>
      <c r="N17" s="124">
        <v>2</v>
      </c>
      <c r="O17" s="124">
        <v>3</v>
      </c>
      <c r="P17" s="124">
        <v>4</v>
      </c>
      <c r="Q17" s="124">
        <v>1</v>
      </c>
      <c r="R17" s="124">
        <v>5</v>
      </c>
      <c r="S17" s="124">
        <v>4</v>
      </c>
      <c r="T17" s="124">
        <v>1</v>
      </c>
      <c r="U17" s="124">
        <v>4</v>
      </c>
      <c r="V17" s="124">
        <v>4</v>
      </c>
      <c r="W17" s="134" t="s">
        <v>64</v>
      </c>
      <c r="X17" s="134" t="s">
        <v>64</v>
      </c>
      <c r="Y17" s="134" t="s">
        <v>64</v>
      </c>
      <c r="Z17" s="134" t="s">
        <v>64</v>
      </c>
      <c r="AA17" s="93"/>
      <c r="AB17" s="136">
        <v>2.1127020931595988</v>
      </c>
      <c r="AC17" s="136">
        <f t="shared" si="0"/>
        <v>5.2817552328989965</v>
      </c>
      <c r="AD17" s="137">
        <v>189331</v>
      </c>
    </row>
    <row r="18" spans="1:30" s="120" customFormat="1" x14ac:dyDescent="0.35">
      <c r="A18" s="123" t="s">
        <v>110</v>
      </c>
      <c r="B18" s="123" t="s">
        <v>95</v>
      </c>
      <c r="C18" s="124">
        <v>14</v>
      </c>
      <c r="D18" s="124">
        <v>11</v>
      </c>
      <c r="E18" s="124">
        <v>8</v>
      </c>
      <c r="F18" s="124">
        <v>9</v>
      </c>
      <c r="G18" s="124">
        <v>6</v>
      </c>
      <c r="H18" s="124">
        <v>8</v>
      </c>
      <c r="I18" s="124">
        <v>4</v>
      </c>
      <c r="J18" s="124">
        <v>12</v>
      </c>
      <c r="K18" s="124">
        <v>6</v>
      </c>
      <c r="L18" s="124">
        <v>3</v>
      </c>
      <c r="M18" s="124">
        <v>8</v>
      </c>
      <c r="N18" s="124">
        <v>7</v>
      </c>
      <c r="O18" s="124">
        <v>4</v>
      </c>
      <c r="P18" s="124">
        <v>1</v>
      </c>
      <c r="Q18" s="124">
        <v>4</v>
      </c>
      <c r="R18" s="124">
        <v>4</v>
      </c>
      <c r="S18" s="124">
        <v>3</v>
      </c>
      <c r="T18" s="124">
        <v>1</v>
      </c>
      <c r="U18" s="124">
        <v>4</v>
      </c>
      <c r="V18" s="124">
        <v>6</v>
      </c>
      <c r="W18" s="134" t="s">
        <v>64</v>
      </c>
      <c r="X18" s="134" t="s">
        <v>64</v>
      </c>
      <c r="Y18" s="134" t="s">
        <v>64</v>
      </c>
      <c r="Z18" s="134" t="s">
        <v>64</v>
      </c>
      <c r="AA18" s="93"/>
      <c r="AB18" s="136">
        <v>1.4929384013615599</v>
      </c>
      <c r="AC18" s="136">
        <f t="shared" si="0"/>
        <v>3.7323460034038995</v>
      </c>
      <c r="AD18" s="137">
        <v>401892</v>
      </c>
    </row>
    <row r="19" spans="1:30" s="120" customFormat="1" ht="13.5" customHeight="1" x14ac:dyDescent="0.35">
      <c r="A19" s="123" t="s">
        <v>110</v>
      </c>
      <c r="B19" s="123" t="s">
        <v>88</v>
      </c>
      <c r="C19" s="124">
        <v>4</v>
      </c>
      <c r="D19" s="124">
        <v>7</v>
      </c>
      <c r="E19" s="124">
        <v>4</v>
      </c>
      <c r="F19" s="124">
        <v>4</v>
      </c>
      <c r="G19" s="124">
        <v>0</v>
      </c>
      <c r="H19" s="124">
        <v>2</v>
      </c>
      <c r="I19" s="124">
        <v>4</v>
      </c>
      <c r="J19" s="124">
        <v>7</v>
      </c>
      <c r="K19" s="124">
        <v>8</v>
      </c>
      <c r="L19" s="124">
        <v>2</v>
      </c>
      <c r="M19" s="124">
        <v>2</v>
      </c>
      <c r="N19" s="124">
        <v>3</v>
      </c>
      <c r="O19" s="124">
        <v>3</v>
      </c>
      <c r="P19" s="124">
        <v>4</v>
      </c>
      <c r="Q19" s="124">
        <v>5</v>
      </c>
      <c r="R19" s="124">
        <v>1</v>
      </c>
      <c r="S19" s="124">
        <v>2</v>
      </c>
      <c r="T19" s="124">
        <v>1</v>
      </c>
      <c r="U19" s="124">
        <v>0</v>
      </c>
      <c r="V19" s="124">
        <v>2</v>
      </c>
      <c r="W19" s="134" t="s">
        <v>64</v>
      </c>
      <c r="X19" s="134" t="s">
        <v>64</v>
      </c>
      <c r="Y19" s="134" t="s">
        <v>64</v>
      </c>
      <c r="Z19" s="134" t="s">
        <v>64</v>
      </c>
      <c r="AA19" s="93"/>
      <c r="AB19" s="136">
        <v>0.7678958118962419</v>
      </c>
      <c r="AC19" s="136">
        <f t="shared" si="0"/>
        <v>1.9197395297406046</v>
      </c>
      <c r="AD19" s="137">
        <v>260452</v>
      </c>
    </row>
    <row r="20" spans="1:30" s="120" customFormat="1" x14ac:dyDescent="0.35">
      <c r="A20" s="123" t="s">
        <v>110</v>
      </c>
      <c r="B20" s="123" t="s">
        <v>94</v>
      </c>
      <c r="C20" s="124">
        <v>2</v>
      </c>
      <c r="D20" s="124">
        <v>3</v>
      </c>
      <c r="E20" s="124">
        <v>6</v>
      </c>
      <c r="F20" s="124">
        <v>0</v>
      </c>
      <c r="G20" s="124">
        <v>1</v>
      </c>
      <c r="H20" s="124">
        <v>2</v>
      </c>
      <c r="I20" s="124">
        <v>4</v>
      </c>
      <c r="J20" s="124">
        <v>1</v>
      </c>
      <c r="K20" s="124">
        <v>1</v>
      </c>
      <c r="L20" s="124">
        <v>5</v>
      </c>
      <c r="M20" s="124">
        <v>2</v>
      </c>
      <c r="N20" s="124">
        <v>2</v>
      </c>
      <c r="O20" s="124">
        <v>1</v>
      </c>
      <c r="P20" s="124">
        <v>4</v>
      </c>
      <c r="Q20" s="124">
        <v>1</v>
      </c>
      <c r="R20" s="124">
        <v>0</v>
      </c>
      <c r="S20" s="124">
        <v>0</v>
      </c>
      <c r="T20" s="124">
        <v>1</v>
      </c>
      <c r="U20" s="124">
        <v>0</v>
      </c>
      <c r="V20" s="124">
        <v>1</v>
      </c>
      <c r="W20" s="134" t="s">
        <v>64</v>
      </c>
      <c r="X20" s="134" t="s">
        <v>64</v>
      </c>
      <c r="Y20" s="134" t="s">
        <v>64</v>
      </c>
      <c r="Z20" s="134" t="s">
        <v>64</v>
      </c>
      <c r="AA20" s="93"/>
      <c r="AB20" s="136">
        <v>0.60521330743020374</v>
      </c>
      <c r="AC20" s="136">
        <f t="shared" si="0"/>
        <v>1.5130332685755092</v>
      </c>
      <c r="AD20" s="137">
        <v>165231</v>
      </c>
    </row>
    <row r="21" spans="1:30" s="120" customFormat="1" x14ac:dyDescent="0.35">
      <c r="A21" s="123" t="s">
        <v>110</v>
      </c>
      <c r="B21" s="123" t="s">
        <v>102</v>
      </c>
      <c r="C21" s="124">
        <v>5</v>
      </c>
      <c r="D21" s="124">
        <v>2</v>
      </c>
      <c r="E21" s="124">
        <v>2</v>
      </c>
      <c r="F21" s="124">
        <v>0</v>
      </c>
      <c r="G21" s="124">
        <v>5</v>
      </c>
      <c r="H21" s="124">
        <v>3</v>
      </c>
      <c r="I21" s="124">
        <v>0</v>
      </c>
      <c r="J21" s="124">
        <v>0</v>
      </c>
      <c r="K21" s="124">
        <v>3</v>
      </c>
      <c r="L21" s="124">
        <v>1</v>
      </c>
      <c r="M21" s="124">
        <v>1</v>
      </c>
      <c r="N21" s="124">
        <v>2</v>
      </c>
      <c r="O21" s="124">
        <v>2</v>
      </c>
      <c r="P21" s="124">
        <v>1</v>
      </c>
      <c r="Q21" s="124">
        <v>1</v>
      </c>
      <c r="R21" s="124">
        <v>3</v>
      </c>
      <c r="S21" s="124">
        <v>1</v>
      </c>
      <c r="T21" s="124">
        <v>1</v>
      </c>
      <c r="U21" s="124">
        <v>1</v>
      </c>
      <c r="V21" s="124">
        <v>2</v>
      </c>
      <c r="W21" s="134" t="s">
        <v>64</v>
      </c>
      <c r="X21" s="134" t="s">
        <v>64</v>
      </c>
      <c r="Y21" s="134" t="s">
        <v>64</v>
      </c>
      <c r="Z21" s="134" t="s">
        <v>64</v>
      </c>
      <c r="AA21" s="93"/>
      <c r="AB21" s="136">
        <v>1.2287427504177724</v>
      </c>
      <c r="AC21" s="136">
        <f t="shared" si="0"/>
        <v>3.0718568760444307</v>
      </c>
      <c r="AD21" s="137">
        <v>162768</v>
      </c>
    </row>
    <row r="22" spans="1:30" s="120" customFormat="1" x14ac:dyDescent="0.35">
      <c r="A22" s="123" t="s">
        <v>110</v>
      </c>
      <c r="B22" s="123" t="s">
        <v>100</v>
      </c>
      <c r="C22" s="124">
        <v>7</v>
      </c>
      <c r="D22" s="124">
        <v>3</v>
      </c>
      <c r="E22" s="124">
        <v>7</v>
      </c>
      <c r="F22" s="124">
        <v>8</v>
      </c>
      <c r="G22" s="124">
        <v>0</v>
      </c>
      <c r="H22" s="124">
        <v>7</v>
      </c>
      <c r="I22" s="124">
        <v>8</v>
      </c>
      <c r="J22" s="124">
        <v>7</v>
      </c>
      <c r="K22" s="124">
        <v>4</v>
      </c>
      <c r="L22" s="124">
        <v>6</v>
      </c>
      <c r="M22" s="124">
        <v>8</v>
      </c>
      <c r="N22" s="124">
        <v>8</v>
      </c>
      <c r="O22" s="124">
        <v>7</v>
      </c>
      <c r="P22" s="124">
        <v>3</v>
      </c>
      <c r="Q22" s="124">
        <v>5</v>
      </c>
      <c r="R22" s="124">
        <v>3</v>
      </c>
      <c r="S22" s="124">
        <v>4</v>
      </c>
      <c r="T22" s="124">
        <v>6</v>
      </c>
      <c r="U22" s="124">
        <v>1</v>
      </c>
      <c r="V22" s="124">
        <v>2</v>
      </c>
      <c r="W22" s="134" t="s">
        <v>64</v>
      </c>
      <c r="X22" s="134" t="s">
        <v>64</v>
      </c>
      <c r="Y22" s="134" t="s">
        <v>64</v>
      </c>
      <c r="Z22" s="134" t="s">
        <v>64</v>
      </c>
      <c r="AA22" s="93"/>
      <c r="AB22" s="136">
        <v>0.56828837225161533</v>
      </c>
      <c r="AC22" s="136">
        <f t="shared" si="0"/>
        <v>1.4207209306290383</v>
      </c>
      <c r="AD22" s="137">
        <v>351934</v>
      </c>
    </row>
    <row r="23" spans="1:30" s="120" customFormat="1" x14ac:dyDescent="0.35">
      <c r="A23" s="123" t="s">
        <v>110</v>
      </c>
      <c r="B23" s="123" t="s">
        <v>103</v>
      </c>
      <c r="C23" s="124">
        <v>4</v>
      </c>
      <c r="D23" s="124">
        <v>3</v>
      </c>
      <c r="E23" s="124">
        <v>1</v>
      </c>
      <c r="F23" s="124">
        <v>0</v>
      </c>
      <c r="G23" s="124">
        <v>4</v>
      </c>
      <c r="H23" s="124">
        <v>0</v>
      </c>
      <c r="I23" s="124">
        <v>1</v>
      </c>
      <c r="J23" s="124">
        <v>0</v>
      </c>
      <c r="K23" s="124">
        <v>1</v>
      </c>
      <c r="L23" s="124">
        <v>1</v>
      </c>
      <c r="M23" s="124">
        <v>1</v>
      </c>
      <c r="N23" s="124">
        <v>0</v>
      </c>
      <c r="O23" s="124">
        <v>0</v>
      </c>
      <c r="P23" s="124">
        <v>0</v>
      </c>
      <c r="Q23" s="124">
        <v>0</v>
      </c>
      <c r="R23" s="124">
        <v>3</v>
      </c>
      <c r="S23" s="124">
        <v>0</v>
      </c>
      <c r="T23" s="124">
        <v>0</v>
      </c>
      <c r="U23" s="124">
        <v>0</v>
      </c>
      <c r="V23" s="124">
        <v>0</v>
      </c>
      <c r="W23" s="134" t="s">
        <v>64</v>
      </c>
      <c r="X23" s="134" t="s">
        <v>64</v>
      </c>
      <c r="Y23" s="134" t="s">
        <v>64</v>
      </c>
      <c r="Z23" s="134" t="s">
        <v>64</v>
      </c>
      <c r="AA23" s="93"/>
      <c r="AB23" s="136">
        <v>0</v>
      </c>
      <c r="AC23" s="136" t="s">
        <v>137</v>
      </c>
      <c r="AD23" s="137">
        <v>280088</v>
      </c>
    </row>
    <row r="24" spans="1:30" s="120" customFormat="1" x14ac:dyDescent="0.35">
      <c r="A24" s="123" t="s">
        <v>110</v>
      </c>
      <c r="B24" s="123" t="s">
        <v>87</v>
      </c>
      <c r="C24" s="124">
        <v>7</v>
      </c>
      <c r="D24" s="124">
        <v>10</v>
      </c>
      <c r="E24" s="124">
        <v>14</v>
      </c>
      <c r="F24" s="124">
        <v>4</v>
      </c>
      <c r="G24" s="124">
        <v>4</v>
      </c>
      <c r="H24" s="124">
        <v>14</v>
      </c>
      <c r="I24" s="124">
        <v>7</v>
      </c>
      <c r="J24" s="124">
        <v>8</v>
      </c>
      <c r="K24" s="124">
        <v>3</v>
      </c>
      <c r="L24" s="124">
        <v>7</v>
      </c>
      <c r="M24" s="124">
        <v>6</v>
      </c>
      <c r="N24" s="124">
        <v>6</v>
      </c>
      <c r="O24" s="124">
        <v>4</v>
      </c>
      <c r="P24" s="124">
        <v>6</v>
      </c>
      <c r="Q24" s="124">
        <v>3</v>
      </c>
      <c r="R24" s="124">
        <v>4</v>
      </c>
      <c r="S24" s="124">
        <v>2</v>
      </c>
      <c r="T24" s="124">
        <v>1</v>
      </c>
      <c r="U24" s="124">
        <v>2</v>
      </c>
      <c r="V24" s="124">
        <v>3</v>
      </c>
      <c r="W24" s="134" t="s">
        <v>64</v>
      </c>
      <c r="X24" s="134" t="s">
        <v>64</v>
      </c>
      <c r="Y24" s="134" t="s">
        <v>64</v>
      </c>
      <c r="Z24" s="134" t="s">
        <v>64</v>
      </c>
      <c r="AA24" s="93"/>
      <c r="AB24" s="136">
        <v>0.69680422356266702</v>
      </c>
      <c r="AC24" s="136">
        <f t="shared" si="0"/>
        <v>1.7420105589066675</v>
      </c>
      <c r="AD24" s="137">
        <v>430537</v>
      </c>
    </row>
    <row r="25" spans="1:30" s="120" customFormat="1" x14ac:dyDescent="0.35">
      <c r="A25" s="123" t="s">
        <v>110</v>
      </c>
      <c r="B25" s="123" t="s">
        <v>109</v>
      </c>
      <c r="C25" s="124">
        <v>16</v>
      </c>
      <c r="D25" s="124">
        <v>15</v>
      </c>
      <c r="E25" s="124">
        <v>11</v>
      </c>
      <c r="F25" s="124">
        <v>10</v>
      </c>
      <c r="G25" s="124">
        <v>6</v>
      </c>
      <c r="H25" s="124">
        <v>9</v>
      </c>
      <c r="I25" s="124">
        <v>3</v>
      </c>
      <c r="J25" s="124">
        <v>9</v>
      </c>
      <c r="K25" s="124">
        <v>9</v>
      </c>
      <c r="L25" s="124">
        <v>8</v>
      </c>
      <c r="M25" s="124">
        <v>4</v>
      </c>
      <c r="N25" s="124">
        <v>8</v>
      </c>
      <c r="O25" s="124">
        <v>1</v>
      </c>
      <c r="P25" s="124">
        <v>0</v>
      </c>
      <c r="Q25" s="124">
        <v>4</v>
      </c>
      <c r="R25" s="124">
        <v>0</v>
      </c>
      <c r="S25" s="124">
        <v>1</v>
      </c>
      <c r="T25" s="124">
        <v>1</v>
      </c>
      <c r="U25" s="124">
        <v>0</v>
      </c>
      <c r="V25" s="124">
        <v>2</v>
      </c>
      <c r="W25" s="134" t="s">
        <v>64</v>
      </c>
      <c r="X25" s="134" t="s">
        <v>64</v>
      </c>
      <c r="Y25" s="134" t="s">
        <v>64</v>
      </c>
      <c r="Z25" s="134" t="s">
        <v>64</v>
      </c>
      <c r="AA25" s="93"/>
      <c r="AB25" s="136">
        <v>0.561501229687693</v>
      </c>
      <c r="AC25" s="136">
        <f t="shared" si="0"/>
        <v>1.4037530742192323</v>
      </c>
      <c r="AD25" s="137">
        <v>356188</v>
      </c>
    </row>
    <row r="26" spans="1:30" s="120" customFormat="1" x14ac:dyDescent="0.35">
      <c r="A26" s="123" t="s">
        <v>110</v>
      </c>
      <c r="B26" s="123" t="s">
        <v>107</v>
      </c>
      <c r="C26" s="124">
        <v>9</v>
      </c>
      <c r="D26" s="124">
        <v>4</v>
      </c>
      <c r="E26" s="124">
        <v>3</v>
      </c>
      <c r="F26" s="126">
        <v>5</v>
      </c>
      <c r="G26" s="124">
        <v>3</v>
      </c>
      <c r="H26" s="124">
        <v>3</v>
      </c>
      <c r="I26" s="124">
        <v>4</v>
      </c>
      <c r="J26" s="124">
        <v>0</v>
      </c>
      <c r="K26" s="124">
        <v>5</v>
      </c>
      <c r="L26" s="124">
        <v>2</v>
      </c>
      <c r="M26" s="124">
        <v>2</v>
      </c>
      <c r="N26" s="124">
        <v>3</v>
      </c>
      <c r="O26" s="124">
        <v>2</v>
      </c>
      <c r="P26" s="126">
        <v>0</v>
      </c>
      <c r="Q26" s="124">
        <v>0</v>
      </c>
      <c r="R26" s="124">
        <v>1</v>
      </c>
      <c r="S26" s="124">
        <v>1</v>
      </c>
      <c r="T26" s="124">
        <v>0</v>
      </c>
      <c r="U26" s="124">
        <v>0</v>
      </c>
      <c r="V26" s="124">
        <v>0</v>
      </c>
      <c r="W26" s="134" t="s">
        <v>64</v>
      </c>
      <c r="X26" s="134" t="s">
        <v>64</v>
      </c>
      <c r="Y26" s="134" t="s">
        <v>64</v>
      </c>
      <c r="Z26" s="134" t="s">
        <v>64</v>
      </c>
      <c r="AA26" s="93"/>
      <c r="AB26" s="136">
        <v>0</v>
      </c>
      <c r="AC26" s="136" t="s">
        <v>137</v>
      </c>
      <c r="AD26" s="137">
        <v>273139</v>
      </c>
    </row>
    <row r="27" spans="1:30" s="120" customFormat="1" x14ac:dyDescent="0.35">
      <c r="A27" s="123" t="s">
        <v>110</v>
      </c>
      <c r="B27" s="123" t="s">
        <v>98</v>
      </c>
      <c r="C27" s="124">
        <v>24</v>
      </c>
      <c r="D27" s="124">
        <v>16</v>
      </c>
      <c r="E27" s="124">
        <v>14</v>
      </c>
      <c r="F27" s="124">
        <v>15</v>
      </c>
      <c r="G27" s="124">
        <v>19</v>
      </c>
      <c r="H27" s="124">
        <v>19</v>
      </c>
      <c r="I27" s="124">
        <v>13</v>
      </c>
      <c r="J27" s="124">
        <v>17</v>
      </c>
      <c r="K27" s="124">
        <v>9</v>
      </c>
      <c r="L27" s="124">
        <v>15</v>
      </c>
      <c r="M27" s="124">
        <v>9</v>
      </c>
      <c r="N27" s="124">
        <v>11</v>
      </c>
      <c r="O27" s="124">
        <v>6</v>
      </c>
      <c r="P27" s="124">
        <v>6</v>
      </c>
      <c r="Q27" s="124">
        <v>9</v>
      </c>
      <c r="R27" s="124">
        <v>7</v>
      </c>
      <c r="S27" s="124">
        <v>4</v>
      </c>
      <c r="T27" s="124">
        <v>7</v>
      </c>
      <c r="U27" s="124">
        <v>2</v>
      </c>
      <c r="V27" s="124">
        <v>1</v>
      </c>
      <c r="W27" s="134" t="s">
        <v>64</v>
      </c>
      <c r="X27" s="134" t="s">
        <v>64</v>
      </c>
      <c r="Y27" s="134" t="s">
        <v>64</v>
      </c>
      <c r="Z27" s="134" t="s">
        <v>64</v>
      </c>
      <c r="AA27" s="93"/>
      <c r="AB27" s="136">
        <v>0.16039135490597056</v>
      </c>
      <c r="AC27" s="136">
        <f t="shared" si="0"/>
        <v>0.40097838726492641</v>
      </c>
      <c r="AD27" s="137">
        <v>623475</v>
      </c>
    </row>
    <row r="28" spans="1:30" s="120" customFormat="1" x14ac:dyDescent="0.35">
      <c r="A28" s="123" t="s">
        <v>110</v>
      </c>
      <c r="B28" s="123" t="s">
        <v>108</v>
      </c>
      <c r="C28" s="124">
        <v>9</v>
      </c>
      <c r="D28" s="124">
        <v>8</v>
      </c>
      <c r="E28" s="124">
        <v>6</v>
      </c>
      <c r="F28" s="124">
        <v>5</v>
      </c>
      <c r="G28" s="124">
        <v>0</v>
      </c>
      <c r="H28" s="124">
        <v>1</v>
      </c>
      <c r="I28" s="124">
        <v>2</v>
      </c>
      <c r="J28" s="124">
        <v>1</v>
      </c>
      <c r="K28" s="124">
        <v>3</v>
      </c>
      <c r="L28" s="124">
        <v>2</v>
      </c>
      <c r="M28" s="124">
        <v>1</v>
      </c>
      <c r="N28" s="124">
        <v>0</v>
      </c>
      <c r="O28" s="124">
        <v>1</v>
      </c>
      <c r="P28" s="124">
        <v>3</v>
      </c>
      <c r="Q28" s="124">
        <v>0</v>
      </c>
      <c r="R28" s="124">
        <v>1</v>
      </c>
      <c r="S28" s="124">
        <v>2</v>
      </c>
      <c r="T28" s="124">
        <v>0</v>
      </c>
      <c r="U28" s="124">
        <v>0</v>
      </c>
      <c r="V28" s="124">
        <v>0</v>
      </c>
      <c r="W28" s="134" t="s">
        <v>64</v>
      </c>
      <c r="X28" s="134" t="s">
        <v>64</v>
      </c>
      <c r="Y28" s="134" t="s">
        <v>64</v>
      </c>
      <c r="Z28" s="134" t="s">
        <v>64</v>
      </c>
      <c r="AA28" s="93"/>
      <c r="AB28" s="136">
        <v>0</v>
      </c>
      <c r="AC28" s="136" t="s">
        <v>137</v>
      </c>
      <c r="AD28" s="137">
        <v>314776</v>
      </c>
    </row>
    <row r="29" spans="1:30" s="120" customFormat="1" x14ac:dyDescent="0.35">
      <c r="A29" s="123" t="s">
        <v>110</v>
      </c>
      <c r="B29" s="123" t="s">
        <v>106</v>
      </c>
      <c r="C29" s="124">
        <v>3</v>
      </c>
      <c r="D29" s="124">
        <v>2</v>
      </c>
      <c r="E29" s="124">
        <v>3</v>
      </c>
      <c r="F29" s="124">
        <v>3</v>
      </c>
      <c r="G29" s="124">
        <v>2</v>
      </c>
      <c r="H29" s="124">
        <v>0</v>
      </c>
      <c r="I29" s="124">
        <v>1</v>
      </c>
      <c r="J29" s="124">
        <v>0</v>
      </c>
      <c r="K29" s="125">
        <v>0</v>
      </c>
      <c r="L29" s="124">
        <v>3</v>
      </c>
      <c r="M29" s="124">
        <v>2</v>
      </c>
      <c r="N29" s="124">
        <v>3</v>
      </c>
      <c r="O29" s="124">
        <v>0</v>
      </c>
      <c r="P29" s="124">
        <v>0</v>
      </c>
      <c r="Q29" s="124">
        <v>0</v>
      </c>
      <c r="R29" s="124">
        <v>0</v>
      </c>
      <c r="S29" s="124">
        <v>0</v>
      </c>
      <c r="T29" s="124">
        <v>0</v>
      </c>
      <c r="U29" s="125">
        <v>1</v>
      </c>
      <c r="V29" s="124">
        <v>0</v>
      </c>
      <c r="W29" s="134" t="s">
        <v>64</v>
      </c>
      <c r="X29" s="134" t="s">
        <v>64</v>
      </c>
      <c r="Y29" s="134" t="s">
        <v>64</v>
      </c>
      <c r="Z29" s="134" t="s">
        <v>64</v>
      </c>
      <c r="AA29" s="93"/>
      <c r="AB29" s="136">
        <v>0</v>
      </c>
      <c r="AC29" s="136" t="s">
        <v>137</v>
      </c>
      <c r="AD29" s="137">
        <v>437360</v>
      </c>
    </row>
    <row r="30" spans="1:30" s="120" customFormat="1" x14ac:dyDescent="0.35">
      <c r="A30" s="123" t="s">
        <v>110</v>
      </c>
      <c r="B30" s="123" t="s">
        <v>104</v>
      </c>
      <c r="C30" s="124">
        <v>4</v>
      </c>
      <c r="D30" s="124">
        <v>2</v>
      </c>
      <c r="E30" s="124">
        <v>2</v>
      </c>
      <c r="F30" s="124">
        <v>2</v>
      </c>
      <c r="G30" s="124">
        <v>3</v>
      </c>
      <c r="H30" s="124">
        <v>2</v>
      </c>
      <c r="I30" s="124">
        <v>1</v>
      </c>
      <c r="J30" s="124">
        <v>0</v>
      </c>
      <c r="K30" s="124">
        <v>2</v>
      </c>
      <c r="L30" s="124">
        <v>1</v>
      </c>
      <c r="M30" s="124">
        <v>0</v>
      </c>
      <c r="N30" s="124">
        <v>0</v>
      </c>
      <c r="O30" s="124">
        <v>0</v>
      </c>
      <c r="P30" s="124">
        <v>1</v>
      </c>
      <c r="Q30" s="124">
        <v>1</v>
      </c>
      <c r="R30" s="124">
        <v>4</v>
      </c>
      <c r="S30" s="124">
        <v>0</v>
      </c>
      <c r="T30" s="124">
        <v>0</v>
      </c>
      <c r="U30" s="124">
        <v>0</v>
      </c>
      <c r="V30" s="124">
        <v>0</v>
      </c>
      <c r="W30" s="134" t="s">
        <v>64</v>
      </c>
      <c r="X30" s="134" t="s">
        <v>64</v>
      </c>
      <c r="Y30" s="134" t="s">
        <v>64</v>
      </c>
      <c r="Z30" s="134" t="s">
        <v>64</v>
      </c>
      <c r="AA30" s="93"/>
      <c r="AB30" s="136">
        <v>0</v>
      </c>
      <c r="AC30" s="136" t="s">
        <v>137</v>
      </c>
      <c r="AD30" s="137">
        <v>267921</v>
      </c>
    </row>
    <row r="31" spans="1:30" s="120" customFormat="1" x14ac:dyDescent="0.35">
      <c r="A31" s="123" t="s">
        <v>110</v>
      </c>
      <c r="B31" s="123" t="s">
        <v>96</v>
      </c>
      <c r="C31" s="124">
        <v>11</v>
      </c>
      <c r="D31" s="124">
        <v>14</v>
      </c>
      <c r="E31" s="124">
        <v>10</v>
      </c>
      <c r="F31" s="124">
        <v>4</v>
      </c>
      <c r="G31" s="124">
        <v>9</v>
      </c>
      <c r="H31" s="124">
        <v>4</v>
      </c>
      <c r="I31" s="124">
        <v>7</v>
      </c>
      <c r="J31" s="124">
        <v>6</v>
      </c>
      <c r="K31" s="124">
        <v>4</v>
      </c>
      <c r="L31" s="124">
        <v>4</v>
      </c>
      <c r="M31" s="124">
        <v>3</v>
      </c>
      <c r="N31" s="124">
        <v>3</v>
      </c>
      <c r="O31" s="124">
        <v>1</v>
      </c>
      <c r="P31" s="124">
        <v>5</v>
      </c>
      <c r="Q31" s="124">
        <v>2</v>
      </c>
      <c r="R31" s="124">
        <v>3</v>
      </c>
      <c r="S31" s="124">
        <v>3</v>
      </c>
      <c r="T31" s="124">
        <v>1</v>
      </c>
      <c r="U31" s="124">
        <v>3</v>
      </c>
      <c r="V31" s="124">
        <v>0</v>
      </c>
      <c r="W31" s="134" t="s">
        <v>64</v>
      </c>
      <c r="X31" s="134" t="s">
        <v>64</v>
      </c>
      <c r="Y31" s="134" t="s">
        <v>64</v>
      </c>
      <c r="Z31" s="134" t="s">
        <v>64</v>
      </c>
      <c r="AA31" s="93"/>
      <c r="AB31" s="136">
        <v>0</v>
      </c>
      <c r="AC31" s="136" t="s">
        <v>137</v>
      </c>
      <c r="AD31" s="137">
        <v>311354</v>
      </c>
    </row>
    <row r="32" spans="1:30" s="120" customFormat="1" x14ac:dyDescent="0.35">
      <c r="A32" s="123" t="s">
        <v>110</v>
      </c>
      <c r="B32" s="123" t="s">
        <v>97</v>
      </c>
      <c r="C32" s="124">
        <v>7</v>
      </c>
      <c r="D32" s="124">
        <v>8</v>
      </c>
      <c r="E32" s="124">
        <v>7</v>
      </c>
      <c r="F32" s="124">
        <v>4</v>
      </c>
      <c r="G32" s="124">
        <v>3</v>
      </c>
      <c r="H32" s="124">
        <v>3</v>
      </c>
      <c r="I32" s="124">
        <v>4</v>
      </c>
      <c r="J32" s="124">
        <v>4</v>
      </c>
      <c r="K32" s="124">
        <v>6</v>
      </c>
      <c r="L32" s="124">
        <v>7</v>
      </c>
      <c r="M32" s="124">
        <v>10</v>
      </c>
      <c r="N32" s="124">
        <v>1</v>
      </c>
      <c r="O32" s="124">
        <v>3</v>
      </c>
      <c r="P32" s="124">
        <v>2</v>
      </c>
      <c r="Q32" s="124">
        <v>5</v>
      </c>
      <c r="R32" s="124">
        <v>5</v>
      </c>
      <c r="S32" s="124">
        <v>6</v>
      </c>
      <c r="T32" s="124">
        <v>2</v>
      </c>
      <c r="U32" s="124">
        <v>0</v>
      </c>
      <c r="V32" s="124">
        <v>5</v>
      </c>
      <c r="W32" s="134" t="s">
        <v>64</v>
      </c>
      <c r="X32" s="134" t="s">
        <v>64</v>
      </c>
      <c r="Y32" s="134" t="s">
        <v>64</v>
      </c>
      <c r="Z32" s="134" t="s">
        <v>64</v>
      </c>
      <c r="AA32" s="93"/>
      <c r="AB32" s="136">
        <v>1.4655063764182437</v>
      </c>
      <c r="AC32" s="136">
        <f t="shared" si="0"/>
        <v>3.6637659410456092</v>
      </c>
      <c r="AD32" s="137">
        <v>341179</v>
      </c>
    </row>
    <row r="33" spans="1:30" s="120" customFormat="1" x14ac:dyDescent="0.35">
      <c r="A33" s="123" t="s">
        <v>110</v>
      </c>
      <c r="B33" s="123" t="s">
        <v>89</v>
      </c>
      <c r="C33" s="124">
        <v>18</v>
      </c>
      <c r="D33" s="124">
        <v>18</v>
      </c>
      <c r="E33" s="124">
        <v>19</v>
      </c>
      <c r="F33" s="124">
        <v>18</v>
      </c>
      <c r="G33" s="124">
        <v>19</v>
      </c>
      <c r="H33" s="124">
        <v>19</v>
      </c>
      <c r="I33" s="124">
        <v>22</v>
      </c>
      <c r="J33" s="124">
        <v>16</v>
      </c>
      <c r="K33" s="124">
        <v>13</v>
      </c>
      <c r="L33" s="124">
        <v>10</v>
      </c>
      <c r="M33" s="124">
        <v>6</v>
      </c>
      <c r="N33" s="124">
        <v>9</v>
      </c>
      <c r="O33" s="124">
        <v>6</v>
      </c>
      <c r="P33" s="124">
        <v>5</v>
      </c>
      <c r="Q33" s="124">
        <v>5</v>
      </c>
      <c r="R33" s="124">
        <v>3</v>
      </c>
      <c r="S33" s="124">
        <v>6</v>
      </c>
      <c r="T33" s="124">
        <v>3</v>
      </c>
      <c r="U33" s="124">
        <v>3</v>
      </c>
      <c r="V33" s="124">
        <v>2</v>
      </c>
      <c r="W33" s="134" t="s">
        <v>64</v>
      </c>
      <c r="X33" s="134" t="s">
        <v>64</v>
      </c>
      <c r="Y33" s="134" t="s">
        <v>64</v>
      </c>
      <c r="Z33" s="134" t="s">
        <v>64</v>
      </c>
      <c r="AA33" s="93"/>
      <c r="AB33" s="136">
        <v>0.38840607855512943</v>
      </c>
      <c r="AC33" s="136">
        <f t="shared" si="0"/>
        <v>0.97101519638782352</v>
      </c>
      <c r="AD33" s="137">
        <v>514925</v>
      </c>
    </row>
    <row r="34" spans="1:30" s="120" customFormat="1" x14ac:dyDescent="0.35">
      <c r="A34" s="123" t="s">
        <v>110</v>
      </c>
      <c r="B34" s="123" t="s">
        <v>105</v>
      </c>
      <c r="C34" s="124">
        <v>4</v>
      </c>
      <c r="D34" s="124">
        <v>0</v>
      </c>
      <c r="E34" s="124">
        <v>1</v>
      </c>
      <c r="F34" s="124">
        <v>3</v>
      </c>
      <c r="G34" s="124">
        <v>0</v>
      </c>
      <c r="H34" s="124">
        <v>3</v>
      </c>
      <c r="I34" s="124">
        <v>0</v>
      </c>
      <c r="J34" s="124">
        <v>1</v>
      </c>
      <c r="K34" s="124">
        <v>0</v>
      </c>
      <c r="L34" s="124">
        <v>0</v>
      </c>
      <c r="M34" s="124">
        <v>0</v>
      </c>
      <c r="N34" s="124">
        <v>1</v>
      </c>
      <c r="O34" s="124">
        <v>2</v>
      </c>
      <c r="P34" s="124">
        <v>0</v>
      </c>
      <c r="Q34" s="124">
        <v>1</v>
      </c>
      <c r="R34" s="124">
        <v>0</v>
      </c>
      <c r="S34" s="124">
        <v>0</v>
      </c>
      <c r="T34" s="124">
        <v>0</v>
      </c>
      <c r="U34" s="124">
        <v>0</v>
      </c>
      <c r="V34" s="124">
        <v>0</v>
      </c>
      <c r="W34" s="134" t="s">
        <v>64</v>
      </c>
      <c r="X34" s="134" t="s">
        <v>64</v>
      </c>
      <c r="Y34" s="134" t="s">
        <v>64</v>
      </c>
      <c r="Z34" s="134" t="s">
        <v>64</v>
      </c>
      <c r="AA34" s="93"/>
      <c r="AB34" s="136">
        <v>0</v>
      </c>
      <c r="AC34" s="136" t="s">
        <v>137</v>
      </c>
      <c r="AD34" s="137">
        <v>211059</v>
      </c>
    </row>
    <row r="35" spans="1:30" s="120" customFormat="1" x14ac:dyDescent="0.35">
      <c r="A35" s="123" t="s">
        <v>110</v>
      </c>
      <c r="B35" s="123" t="s">
        <v>99</v>
      </c>
      <c r="C35" s="124">
        <v>23</v>
      </c>
      <c r="D35" s="124">
        <v>24</v>
      </c>
      <c r="E35" s="124">
        <v>15</v>
      </c>
      <c r="F35" s="124">
        <v>17</v>
      </c>
      <c r="G35" s="124">
        <v>10</v>
      </c>
      <c r="H35" s="124">
        <v>14</v>
      </c>
      <c r="I35" s="124">
        <v>9</v>
      </c>
      <c r="J35" s="124">
        <v>17</v>
      </c>
      <c r="K35" s="124">
        <v>14</v>
      </c>
      <c r="L35" s="124">
        <v>10</v>
      </c>
      <c r="M35" s="124">
        <v>7</v>
      </c>
      <c r="N35" s="124">
        <v>14</v>
      </c>
      <c r="O35" s="124">
        <v>10</v>
      </c>
      <c r="P35" s="124">
        <v>6</v>
      </c>
      <c r="Q35" s="124">
        <v>6</v>
      </c>
      <c r="R35" s="124">
        <v>4</v>
      </c>
      <c r="S35" s="124">
        <v>7</v>
      </c>
      <c r="T35" s="124">
        <v>5</v>
      </c>
      <c r="U35" s="124">
        <v>1</v>
      </c>
      <c r="V35" s="124">
        <v>2</v>
      </c>
      <c r="W35" s="134" t="s">
        <v>64</v>
      </c>
      <c r="X35" s="134" t="s">
        <v>64</v>
      </c>
      <c r="Y35" s="134" t="s">
        <v>64</v>
      </c>
      <c r="Z35" s="134" t="s">
        <v>64</v>
      </c>
      <c r="AA35" s="93"/>
      <c r="AB35" s="136">
        <v>0.39832464653666677</v>
      </c>
      <c r="AC35" s="136">
        <f t="shared" si="0"/>
        <v>0.99581161634166693</v>
      </c>
      <c r="AD35" s="137">
        <v>502103</v>
      </c>
    </row>
    <row r="36" spans="1:30" s="120" customFormat="1" x14ac:dyDescent="0.35">
      <c r="A36" s="123" t="s">
        <v>110</v>
      </c>
      <c r="B36" s="123" t="s">
        <v>113</v>
      </c>
      <c r="C36" s="124">
        <v>4</v>
      </c>
      <c r="D36" s="124">
        <v>2</v>
      </c>
      <c r="E36" s="124">
        <v>3</v>
      </c>
      <c r="F36" s="124">
        <v>4</v>
      </c>
      <c r="G36" s="124">
        <v>2</v>
      </c>
      <c r="H36" s="124">
        <v>3</v>
      </c>
      <c r="I36" s="124">
        <v>1</v>
      </c>
      <c r="J36" s="124">
        <v>1</v>
      </c>
      <c r="K36" s="124">
        <v>3</v>
      </c>
      <c r="L36" s="124">
        <v>2</v>
      </c>
      <c r="M36" s="124">
        <v>1</v>
      </c>
      <c r="N36" s="124">
        <v>1</v>
      </c>
      <c r="O36" s="124">
        <v>0</v>
      </c>
      <c r="P36" s="124">
        <v>1</v>
      </c>
      <c r="Q36" s="124">
        <v>1</v>
      </c>
      <c r="R36" s="124">
        <v>0</v>
      </c>
      <c r="S36" s="124">
        <v>0</v>
      </c>
      <c r="T36" s="125">
        <v>0</v>
      </c>
      <c r="U36" s="124">
        <v>1</v>
      </c>
      <c r="V36" s="124">
        <v>0</v>
      </c>
      <c r="W36" s="134" t="s">
        <v>64</v>
      </c>
      <c r="X36" s="134" t="s">
        <v>64</v>
      </c>
      <c r="Y36" s="134" t="s">
        <v>64</v>
      </c>
      <c r="Z36" s="134" t="s">
        <v>64</v>
      </c>
      <c r="AA36" s="93"/>
      <c r="AB36" s="136">
        <v>0</v>
      </c>
      <c r="AC36" s="136" t="s">
        <v>137</v>
      </c>
      <c r="AD36" s="137">
        <v>234458</v>
      </c>
    </row>
    <row r="37" spans="1:30" s="120" customFormat="1" x14ac:dyDescent="0.35">
      <c r="A37" s="131" t="s">
        <v>114</v>
      </c>
      <c r="B37" s="131" t="s">
        <v>128</v>
      </c>
      <c r="C37" s="132">
        <v>50</v>
      </c>
      <c r="D37" s="132">
        <v>44</v>
      </c>
      <c r="E37" s="132">
        <v>51</v>
      </c>
      <c r="F37" s="132">
        <v>33</v>
      </c>
      <c r="G37" s="132">
        <v>34</v>
      </c>
      <c r="H37" s="132">
        <v>41</v>
      </c>
      <c r="I37" s="132">
        <v>37</v>
      </c>
      <c r="J37" s="148">
        <v>38</v>
      </c>
      <c r="K37" s="132">
        <v>27</v>
      </c>
      <c r="L37" s="132">
        <v>37</v>
      </c>
      <c r="M37" s="132">
        <v>32</v>
      </c>
      <c r="N37" s="132">
        <v>31</v>
      </c>
      <c r="O37" s="132">
        <v>24</v>
      </c>
      <c r="P37" s="132">
        <v>17</v>
      </c>
      <c r="Q37" s="132">
        <v>23</v>
      </c>
      <c r="R37" s="132">
        <v>23</v>
      </c>
      <c r="S37" s="132">
        <v>10</v>
      </c>
      <c r="T37" s="132">
        <v>21</v>
      </c>
      <c r="U37" s="132">
        <v>10</v>
      </c>
      <c r="V37" s="132">
        <v>14</v>
      </c>
      <c r="W37" s="149" t="s">
        <v>64</v>
      </c>
      <c r="X37" s="149" t="s">
        <v>64</v>
      </c>
      <c r="Y37" s="149" t="s">
        <v>64</v>
      </c>
      <c r="Z37" s="149" t="s">
        <v>64</v>
      </c>
      <c r="AA37" s="93"/>
      <c r="AB37" s="265">
        <v>0.2</v>
      </c>
      <c r="AC37" s="265">
        <f t="shared" si="0"/>
        <v>0.5</v>
      </c>
      <c r="AD37" s="266">
        <v>8342285</v>
      </c>
    </row>
    <row r="38" spans="1:30" s="120" customFormat="1" x14ac:dyDescent="0.35">
      <c r="A38" s="131" t="s">
        <v>114</v>
      </c>
      <c r="B38" s="131" t="s">
        <v>111</v>
      </c>
      <c r="C38" s="132">
        <v>28</v>
      </c>
      <c r="D38" s="132">
        <v>25</v>
      </c>
      <c r="E38" s="132">
        <v>19</v>
      </c>
      <c r="F38" s="132">
        <v>17</v>
      </c>
      <c r="G38" s="132">
        <v>14</v>
      </c>
      <c r="H38" s="132">
        <v>19</v>
      </c>
      <c r="I38" s="132">
        <v>20</v>
      </c>
      <c r="J38" s="132">
        <v>20</v>
      </c>
      <c r="K38" s="132">
        <v>14</v>
      </c>
      <c r="L38" s="132">
        <v>26</v>
      </c>
      <c r="M38" s="132">
        <v>17</v>
      </c>
      <c r="N38" s="132">
        <v>20</v>
      </c>
      <c r="O38" s="132">
        <v>15</v>
      </c>
      <c r="P38" s="132">
        <v>11</v>
      </c>
      <c r="Q38" s="132">
        <v>15</v>
      </c>
      <c r="R38" s="132">
        <v>13</v>
      </c>
      <c r="S38" s="132">
        <v>7</v>
      </c>
      <c r="T38" s="132">
        <v>12</v>
      </c>
      <c r="U38" s="132">
        <v>5</v>
      </c>
      <c r="V38" s="132">
        <v>7</v>
      </c>
      <c r="W38" s="149" t="s">
        <v>64</v>
      </c>
      <c r="X38" s="149" t="s">
        <v>64</v>
      </c>
      <c r="Y38" s="149" t="s">
        <v>64</v>
      </c>
      <c r="Z38" s="149" t="s">
        <v>64</v>
      </c>
      <c r="AA38" s="93"/>
      <c r="AB38" s="265">
        <v>0.24206468729219177</v>
      </c>
      <c r="AC38" s="265">
        <v>1</v>
      </c>
      <c r="AD38" s="267">
        <v>2891789</v>
      </c>
    </row>
    <row r="39" spans="1:30" s="120" customFormat="1" x14ac:dyDescent="0.35">
      <c r="A39" s="131" t="s">
        <v>114</v>
      </c>
      <c r="B39" s="131" t="s">
        <v>112</v>
      </c>
      <c r="C39" s="132">
        <v>22</v>
      </c>
      <c r="D39" s="132">
        <v>19</v>
      </c>
      <c r="E39" s="132">
        <v>32</v>
      </c>
      <c r="F39" s="132">
        <v>16</v>
      </c>
      <c r="G39" s="132">
        <v>20</v>
      </c>
      <c r="H39" s="132">
        <v>22</v>
      </c>
      <c r="I39" s="132">
        <v>17</v>
      </c>
      <c r="J39" s="132">
        <v>18</v>
      </c>
      <c r="K39" s="132">
        <v>13</v>
      </c>
      <c r="L39" s="132">
        <v>11</v>
      </c>
      <c r="M39" s="132">
        <v>15</v>
      </c>
      <c r="N39" s="132">
        <v>11</v>
      </c>
      <c r="O39" s="132">
        <v>9</v>
      </c>
      <c r="P39" s="132">
        <v>6</v>
      </c>
      <c r="Q39" s="132">
        <v>8</v>
      </c>
      <c r="R39" s="132">
        <v>10</v>
      </c>
      <c r="S39" s="132">
        <v>3</v>
      </c>
      <c r="T39" s="132">
        <v>9</v>
      </c>
      <c r="U39" s="132">
        <v>5</v>
      </c>
      <c r="V39" s="132">
        <v>7</v>
      </c>
      <c r="W39" s="149" t="s">
        <v>64</v>
      </c>
      <c r="X39" s="149" t="s">
        <v>64</v>
      </c>
      <c r="Y39" s="149" t="s">
        <v>64</v>
      </c>
      <c r="Z39" s="149" t="s">
        <v>64</v>
      </c>
      <c r="AA39" s="93"/>
      <c r="AB39" s="265">
        <v>0.12842867878446293</v>
      </c>
      <c r="AC39" s="265">
        <v>0.76527760064336969</v>
      </c>
      <c r="AD39" s="268">
        <v>5450496</v>
      </c>
    </row>
    <row r="40" spans="1:30" s="120" customFormat="1" x14ac:dyDescent="0.35">
      <c r="A40" s="123" t="s">
        <v>114</v>
      </c>
      <c r="B40" s="123" t="s">
        <v>91</v>
      </c>
      <c r="C40" s="124">
        <v>3</v>
      </c>
      <c r="D40" s="124">
        <v>1</v>
      </c>
      <c r="E40" s="124">
        <v>4</v>
      </c>
      <c r="F40" s="124">
        <v>1</v>
      </c>
      <c r="G40" s="124">
        <v>2</v>
      </c>
      <c r="H40" s="124">
        <v>2</v>
      </c>
      <c r="I40" s="124">
        <v>2</v>
      </c>
      <c r="J40" s="124">
        <v>2</v>
      </c>
      <c r="K40" s="124">
        <v>0</v>
      </c>
      <c r="L40" s="124">
        <v>2</v>
      </c>
      <c r="M40" s="124">
        <v>2</v>
      </c>
      <c r="N40" s="124">
        <v>0</v>
      </c>
      <c r="O40" s="124">
        <v>1</v>
      </c>
      <c r="P40" s="124">
        <v>0</v>
      </c>
      <c r="Q40" s="124">
        <v>1</v>
      </c>
      <c r="R40" s="124">
        <v>1</v>
      </c>
      <c r="S40" s="124">
        <v>0</v>
      </c>
      <c r="T40" s="124">
        <v>0</v>
      </c>
      <c r="U40" s="124">
        <v>1</v>
      </c>
      <c r="V40" s="124">
        <v>0</v>
      </c>
      <c r="W40" s="134" t="s">
        <v>64</v>
      </c>
      <c r="X40" s="134" t="s">
        <v>64</v>
      </c>
      <c r="Y40" s="134" t="s">
        <v>64</v>
      </c>
      <c r="Z40" s="134" t="s">
        <v>64</v>
      </c>
      <c r="AA40" s="93"/>
      <c r="AB40" s="136">
        <v>0</v>
      </c>
      <c r="AC40" s="136" t="s">
        <v>137</v>
      </c>
      <c r="AD40" s="137">
        <v>243095</v>
      </c>
    </row>
    <row r="41" spans="1:30" s="120" customFormat="1" x14ac:dyDescent="0.35">
      <c r="A41" s="123" t="s">
        <v>114</v>
      </c>
      <c r="B41" s="123" t="s">
        <v>90</v>
      </c>
      <c r="C41" s="124">
        <v>4</v>
      </c>
      <c r="D41" s="124">
        <v>3</v>
      </c>
      <c r="E41" s="124">
        <v>1</v>
      </c>
      <c r="F41" s="124">
        <v>2</v>
      </c>
      <c r="G41" s="124">
        <v>2</v>
      </c>
      <c r="H41" s="125">
        <v>3</v>
      </c>
      <c r="I41" s="124">
        <v>3</v>
      </c>
      <c r="J41" s="124">
        <v>1</v>
      </c>
      <c r="K41" s="124">
        <v>2</v>
      </c>
      <c r="L41" s="124">
        <v>5</v>
      </c>
      <c r="M41" s="124">
        <v>3</v>
      </c>
      <c r="N41" s="124">
        <v>3</v>
      </c>
      <c r="O41" s="124">
        <v>0</v>
      </c>
      <c r="P41" s="124">
        <v>0</v>
      </c>
      <c r="Q41" s="124">
        <v>4</v>
      </c>
      <c r="R41" s="125">
        <v>2</v>
      </c>
      <c r="S41" s="124">
        <v>1</v>
      </c>
      <c r="T41" s="124">
        <v>1</v>
      </c>
      <c r="U41" s="124">
        <v>0</v>
      </c>
      <c r="V41" s="124">
        <v>1</v>
      </c>
      <c r="W41" s="134" t="s">
        <v>64</v>
      </c>
      <c r="X41" s="134" t="s">
        <v>64</v>
      </c>
      <c r="Y41" s="134" t="s">
        <v>64</v>
      </c>
      <c r="Z41" s="134" t="s">
        <v>64</v>
      </c>
      <c r="AA41" s="93"/>
      <c r="AB41" s="136">
        <v>0.46543450638343431</v>
      </c>
      <c r="AC41" s="136">
        <f t="shared" ref="AC41:AC67" si="1">AB41/$AB$37</f>
        <v>2.3271725319171712</v>
      </c>
      <c r="AD41" s="137">
        <v>214853</v>
      </c>
    </row>
    <row r="42" spans="1:30" s="120" customFormat="1" x14ac:dyDescent="0.35">
      <c r="A42" s="123" t="s">
        <v>114</v>
      </c>
      <c r="B42" s="123" t="s">
        <v>84</v>
      </c>
      <c r="C42" s="124">
        <v>0</v>
      </c>
      <c r="D42" s="124">
        <v>0</v>
      </c>
      <c r="E42" s="124">
        <v>0</v>
      </c>
      <c r="F42" s="124">
        <v>0</v>
      </c>
      <c r="G42" s="124">
        <v>0</v>
      </c>
      <c r="H42" s="124">
        <v>1</v>
      </c>
      <c r="I42" s="124">
        <v>0</v>
      </c>
      <c r="J42" s="124">
        <v>1</v>
      </c>
      <c r="K42" s="124">
        <v>0</v>
      </c>
      <c r="L42" s="124">
        <v>0</v>
      </c>
      <c r="M42" s="124">
        <v>0</v>
      </c>
      <c r="N42" s="124">
        <v>1</v>
      </c>
      <c r="O42" s="124">
        <v>0</v>
      </c>
      <c r="P42" s="124">
        <v>0</v>
      </c>
      <c r="Q42" s="124">
        <v>1</v>
      </c>
      <c r="R42" s="124">
        <v>2</v>
      </c>
      <c r="S42" s="124">
        <v>0</v>
      </c>
      <c r="T42" s="124">
        <v>1</v>
      </c>
      <c r="U42" s="124">
        <v>0</v>
      </c>
      <c r="V42" s="124">
        <v>0</v>
      </c>
      <c r="W42" s="134" t="s">
        <v>64</v>
      </c>
      <c r="X42" s="134" t="s">
        <v>64</v>
      </c>
      <c r="Y42" s="134" t="s">
        <v>64</v>
      </c>
      <c r="Z42" s="134" t="s">
        <v>64</v>
      </c>
      <c r="AA42" s="93"/>
      <c r="AB42" s="136">
        <v>0</v>
      </c>
      <c r="AC42" s="136" t="s">
        <v>137</v>
      </c>
      <c r="AD42" s="137">
        <v>149043</v>
      </c>
    </row>
    <row r="43" spans="1:30" s="120" customFormat="1" x14ac:dyDescent="0.35">
      <c r="A43" s="123" t="s">
        <v>114</v>
      </c>
      <c r="B43" s="123" t="s">
        <v>86</v>
      </c>
      <c r="C43" s="124">
        <v>4</v>
      </c>
      <c r="D43" s="124">
        <v>3</v>
      </c>
      <c r="E43" s="124">
        <v>1</v>
      </c>
      <c r="F43" s="124">
        <v>3</v>
      </c>
      <c r="G43" s="124">
        <v>1</v>
      </c>
      <c r="H43" s="124">
        <v>2</v>
      </c>
      <c r="I43" s="124">
        <v>1</v>
      </c>
      <c r="J43" s="124">
        <v>3</v>
      </c>
      <c r="K43" s="124">
        <v>0</v>
      </c>
      <c r="L43" s="124">
        <v>3</v>
      </c>
      <c r="M43" s="124">
        <v>5</v>
      </c>
      <c r="N43" s="124">
        <v>3</v>
      </c>
      <c r="O43" s="124">
        <v>2</v>
      </c>
      <c r="P43" s="124">
        <v>1</v>
      </c>
      <c r="Q43" s="124">
        <v>2</v>
      </c>
      <c r="R43" s="124">
        <v>1</v>
      </c>
      <c r="S43" s="124">
        <v>3</v>
      </c>
      <c r="T43" s="124">
        <v>0</v>
      </c>
      <c r="U43" s="124">
        <v>1</v>
      </c>
      <c r="V43" s="124">
        <v>1</v>
      </c>
      <c r="W43" s="134" t="s">
        <v>64</v>
      </c>
      <c r="X43" s="134" t="s">
        <v>64</v>
      </c>
      <c r="Y43" s="134" t="s">
        <v>64</v>
      </c>
      <c r="Z43" s="134" t="s">
        <v>64</v>
      </c>
      <c r="AA43" s="93"/>
      <c r="AB43" s="136">
        <v>0.84818361478892956</v>
      </c>
      <c r="AC43" s="136">
        <f t="shared" si="1"/>
        <v>4.2409180739446475</v>
      </c>
      <c r="AD43" s="137">
        <v>117899</v>
      </c>
    </row>
    <row r="44" spans="1:30" s="120" customFormat="1" x14ac:dyDescent="0.35">
      <c r="A44" s="123" t="s">
        <v>114</v>
      </c>
      <c r="B44" s="123" t="s">
        <v>92</v>
      </c>
      <c r="C44" s="124">
        <v>1</v>
      </c>
      <c r="D44" s="124">
        <v>2</v>
      </c>
      <c r="E44" s="124">
        <v>2</v>
      </c>
      <c r="F44" s="124">
        <v>1</v>
      </c>
      <c r="G44" s="124">
        <v>0</v>
      </c>
      <c r="H44" s="124">
        <v>1</v>
      </c>
      <c r="I44" s="124">
        <v>1</v>
      </c>
      <c r="J44" s="124">
        <v>3</v>
      </c>
      <c r="K44" s="124">
        <v>3</v>
      </c>
      <c r="L44" s="124">
        <v>5</v>
      </c>
      <c r="M44" s="124">
        <v>2</v>
      </c>
      <c r="N44" s="124">
        <v>4</v>
      </c>
      <c r="O44" s="124">
        <v>1</v>
      </c>
      <c r="P44" s="124">
        <v>0</v>
      </c>
      <c r="Q44" s="124">
        <v>2</v>
      </c>
      <c r="R44" s="124">
        <v>0</v>
      </c>
      <c r="S44" s="124">
        <v>0</v>
      </c>
      <c r="T44" s="124">
        <v>1</v>
      </c>
      <c r="U44" s="124">
        <v>1</v>
      </c>
      <c r="V44" s="124">
        <v>0</v>
      </c>
      <c r="W44" s="134" t="s">
        <v>64</v>
      </c>
      <c r="X44" s="134" t="s">
        <v>64</v>
      </c>
      <c r="Y44" s="134" t="s">
        <v>64</v>
      </c>
      <c r="Z44" s="134" t="s">
        <v>64</v>
      </c>
      <c r="AA44" s="93"/>
      <c r="AB44" s="136">
        <v>0</v>
      </c>
      <c r="AC44" s="136" t="s">
        <v>137</v>
      </c>
      <c r="AD44" s="137">
        <v>305115</v>
      </c>
    </row>
    <row r="45" spans="1:30" s="120" customFormat="1" x14ac:dyDescent="0.35">
      <c r="A45" s="123" t="s">
        <v>114</v>
      </c>
      <c r="B45" s="123" t="s">
        <v>93</v>
      </c>
      <c r="C45" s="124">
        <v>2</v>
      </c>
      <c r="D45" s="124">
        <v>3</v>
      </c>
      <c r="E45" s="124">
        <v>0</v>
      </c>
      <c r="F45" s="124">
        <v>3</v>
      </c>
      <c r="G45" s="124">
        <v>3</v>
      </c>
      <c r="H45" s="124">
        <v>0</v>
      </c>
      <c r="I45" s="124">
        <v>2</v>
      </c>
      <c r="J45" s="124">
        <v>1</v>
      </c>
      <c r="K45" s="124">
        <v>4</v>
      </c>
      <c r="L45" s="124">
        <v>1</v>
      </c>
      <c r="M45" s="124">
        <v>0</v>
      </c>
      <c r="N45" s="124">
        <v>1</v>
      </c>
      <c r="O45" s="124">
        <v>0</v>
      </c>
      <c r="P45" s="124">
        <v>0</v>
      </c>
      <c r="Q45" s="124">
        <v>1</v>
      </c>
      <c r="R45" s="124">
        <v>1</v>
      </c>
      <c r="S45" s="124">
        <v>0</v>
      </c>
      <c r="T45" s="124">
        <v>1</v>
      </c>
      <c r="U45" s="124">
        <v>0</v>
      </c>
      <c r="V45" s="124">
        <v>1</v>
      </c>
      <c r="W45" s="134" t="s">
        <v>64</v>
      </c>
      <c r="X45" s="134" t="s">
        <v>64</v>
      </c>
      <c r="Y45" s="134" t="s">
        <v>64</v>
      </c>
      <c r="Z45" s="134" t="s">
        <v>64</v>
      </c>
      <c r="AA45" s="93"/>
      <c r="AB45" s="136">
        <v>0.31074526035791639</v>
      </c>
      <c r="AC45" s="136">
        <f t="shared" si="1"/>
        <v>1.5537263017895819</v>
      </c>
      <c r="AD45" s="137">
        <v>321807</v>
      </c>
    </row>
    <row r="46" spans="1:30" s="120" customFormat="1" ht="13.5" customHeight="1" x14ac:dyDescent="0.35">
      <c r="A46" s="123" t="s">
        <v>114</v>
      </c>
      <c r="B46" s="123" t="s">
        <v>101</v>
      </c>
      <c r="C46" s="124">
        <v>1</v>
      </c>
      <c r="D46" s="124">
        <v>2</v>
      </c>
      <c r="E46" s="124">
        <v>2</v>
      </c>
      <c r="F46" s="124">
        <v>1</v>
      </c>
      <c r="G46" s="124">
        <v>3</v>
      </c>
      <c r="H46" s="124">
        <v>4</v>
      </c>
      <c r="I46" s="124">
        <v>1</v>
      </c>
      <c r="J46" s="124">
        <v>1</v>
      </c>
      <c r="K46" s="124">
        <v>0</v>
      </c>
      <c r="L46" s="124">
        <v>1</v>
      </c>
      <c r="M46" s="124">
        <v>1</v>
      </c>
      <c r="N46" s="124">
        <v>1</v>
      </c>
      <c r="O46" s="124">
        <v>1</v>
      </c>
      <c r="P46" s="124">
        <v>0</v>
      </c>
      <c r="Q46" s="124">
        <v>2</v>
      </c>
      <c r="R46" s="124">
        <v>2</v>
      </c>
      <c r="S46" s="124">
        <v>2</v>
      </c>
      <c r="T46" s="124">
        <v>2</v>
      </c>
      <c r="U46" s="124">
        <v>0</v>
      </c>
      <c r="V46" s="124">
        <v>3</v>
      </c>
      <c r="W46" s="134" t="s">
        <v>64</v>
      </c>
      <c r="X46" s="134" t="s">
        <v>64</v>
      </c>
      <c r="Y46" s="134" t="s">
        <v>64</v>
      </c>
      <c r="Z46" s="134" t="s">
        <v>64</v>
      </c>
      <c r="AA46" s="93"/>
      <c r="AB46" s="136">
        <v>1.2804753124359762</v>
      </c>
      <c r="AC46" s="136">
        <f t="shared" si="1"/>
        <v>6.4023765621798807</v>
      </c>
      <c r="AD46" s="137">
        <v>234288</v>
      </c>
    </row>
    <row r="47" spans="1:30" s="120" customFormat="1" x14ac:dyDescent="0.35">
      <c r="A47" s="123" t="s">
        <v>114</v>
      </c>
      <c r="B47" s="123" t="s">
        <v>83</v>
      </c>
      <c r="C47" s="124">
        <v>2</v>
      </c>
      <c r="D47" s="124">
        <v>4</v>
      </c>
      <c r="E47" s="124">
        <v>0</v>
      </c>
      <c r="F47" s="124">
        <v>1</v>
      </c>
      <c r="G47" s="124">
        <v>0</v>
      </c>
      <c r="H47" s="124">
        <v>2</v>
      </c>
      <c r="I47" s="124">
        <v>1</v>
      </c>
      <c r="J47" s="124">
        <v>2</v>
      </c>
      <c r="K47" s="124">
        <v>0</v>
      </c>
      <c r="L47" s="124">
        <v>1</v>
      </c>
      <c r="M47" s="124">
        <v>0</v>
      </c>
      <c r="N47" s="124">
        <v>2</v>
      </c>
      <c r="O47" s="124">
        <v>0</v>
      </c>
      <c r="P47" s="124">
        <v>0</v>
      </c>
      <c r="Q47" s="124">
        <v>0</v>
      </c>
      <c r="R47" s="124">
        <v>0</v>
      </c>
      <c r="S47" s="124">
        <v>0</v>
      </c>
      <c r="T47" s="124">
        <v>0</v>
      </c>
      <c r="U47" s="124">
        <v>0</v>
      </c>
      <c r="V47" s="124">
        <v>1</v>
      </c>
      <c r="W47" s="134" t="s">
        <v>64</v>
      </c>
      <c r="X47" s="134" t="s">
        <v>64</v>
      </c>
      <c r="Y47" s="134" t="s">
        <v>64</v>
      </c>
      <c r="Z47" s="134" t="s">
        <v>64</v>
      </c>
      <c r="AA47" s="93"/>
      <c r="AB47" s="136">
        <v>0.79355632266000087</v>
      </c>
      <c r="AC47" s="136">
        <f t="shared" si="1"/>
        <v>3.9677816133000041</v>
      </c>
      <c r="AD47" s="137">
        <v>126015</v>
      </c>
    </row>
    <row r="48" spans="1:30" s="120" customFormat="1" x14ac:dyDescent="0.35">
      <c r="A48" s="123" t="s">
        <v>114</v>
      </c>
      <c r="B48" s="123" t="s">
        <v>85</v>
      </c>
      <c r="C48" s="124">
        <v>3</v>
      </c>
      <c r="D48" s="124">
        <v>2</v>
      </c>
      <c r="E48" s="124">
        <v>0</v>
      </c>
      <c r="F48" s="124">
        <v>2</v>
      </c>
      <c r="G48" s="124">
        <v>1</v>
      </c>
      <c r="H48" s="124">
        <v>1</v>
      </c>
      <c r="I48" s="124">
        <v>1</v>
      </c>
      <c r="J48" s="124">
        <v>1</v>
      </c>
      <c r="K48" s="124">
        <v>2</v>
      </c>
      <c r="L48" s="124">
        <v>2</v>
      </c>
      <c r="M48" s="124">
        <v>1</v>
      </c>
      <c r="N48" s="124">
        <v>2</v>
      </c>
      <c r="O48" s="124">
        <v>1</v>
      </c>
      <c r="P48" s="124">
        <v>3</v>
      </c>
      <c r="Q48" s="124">
        <v>1</v>
      </c>
      <c r="R48" s="124">
        <v>0</v>
      </c>
      <c r="S48" s="124">
        <v>1</v>
      </c>
      <c r="T48" s="124">
        <v>2</v>
      </c>
      <c r="U48" s="124">
        <v>1</v>
      </c>
      <c r="V48" s="124">
        <v>0</v>
      </c>
      <c r="W48" s="134" t="s">
        <v>64</v>
      </c>
      <c r="X48" s="134" t="s">
        <v>64</v>
      </c>
      <c r="Y48" s="134" t="s">
        <v>64</v>
      </c>
      <c r="Z48" s="134" t="s">
        <v>64</v>
      </c>
      <c r="AA48" s="93"/>
      <c r="AB48" s="136">
        <v>0</v>
      </c>
      <c r="AC48" s="136" t="s">
        <v>137</v>
      </c>
      <c r="AD48" s="137">
        <v>189331</v>
      </c>
    </row>
    <row r="49" spans="1:30" s="120" customFormat="1" x14ac:dyDescent="0.35">
      <c r="A49" s="123" t="s">
        <v>114</v>
      </c>
      <c r="B49" s="123" t="s">
        <v>95</v>
      </c>
      <c r="C49" s="124">
        <v>2</v>
      </c>
      <c r="D49" s="124">
        <v>2</v>
      </c>
      <c r="E49" s="124">
        <v>3</v>
      </c>
      <c r="F49" s="124">
        <v>1</v>
      </c>
      <c r="G49" s="124">
        <v>1</v>
      </c>
      <c r="H49" s="124">
        <v>1</v>
      </c>
      <c r="I49" s="124">
        <v>7</v>
      </c>
      <c r="J49" s="124">
        <v>1</v>
      </c>
      <c r="K49" s="124">
        <v>1</v>
      </c>
      <c r="L49" s="124">
        <v>0</v>
      </c>
      <c r="M49" s="124">
        <v>0</v>
      </c>
      <c r="N49" s="124">
        <v>1</v>
      </c>
      <c r="O49" s="124">
        <v>2</v>
      </c>
      <c r="P49" s="124">
        <v>2</v>
      </c>
      <c r="Q49" s="124">
        <v>0</v>
      </c>
      <c r="R49" s="124">
        <v>1</v>
      </c>
      <c r="S49" s="124">
        <v>0</v>
      </c>
      <c r="T49" s="124">
        <v>2</v>
      </c>
      <c r="U49" s="124">
        <v>0</v>
      </c>
      <c r="V49" s="124">
        <v>0</v>
      </c>
      <c r="W49" s="134" t="s">
        <v>64</v>
      </c>
      <c r="X49" s="134" t="s">
        <v>64</v>
      </c>
      <c r="Y49" s="134" t="s">
        <v>64</v>
      </c>
      <c r="Z49" s="134" t="s">
        <v>64</v>
      </c>
      <c r="AA49" s="93"/>
      <c r="AB49" s="136">
        <v>0</v>
      </c>
      <c r="AC49" s="136" t="s">
        <v>137</v>
      </c>
      <c r="AD49" s="137">
        <v>401892</v>
      </c>
    </row>
    <row r="50" spans="1:30" s="120" customFormat="1" x14ac:dyDescent="0.35">
      <c r="A50" s="123" t="s">
        <v>114</v>
      </c>
      <c r="B50" s="123" t="s">
        <v>88</v>
      </c>
      <c r="C50" s="124">
        <v>2</v>
      </c>
      <c r="D50" s="124">
        <v>0</v>
      </c>
      <c r="E50" s="124">
        <v>3</v>
      </c>
      <c r="F50" s="124">
        <v>1</v>
      </c>
      <c r="G50" s="124">
        <v>0</v>
      </c>
      <c r="H50" s="124">
        <v>1</v>
      </c>
      <c r="I50" s="124">
        <v>0</v>
      </c>
      <c r="J50" s="124">
        <v>1</v>
      </c>
      <c r="K50" s="124">
        <v>2</v>
      </c>
      <c r="L50" s="124">
        <v>3</v>
      </c>
      <c r="M50" s="124">
        <v>2</v>
      </c>
      <c r="N50" s="124">
        <v>1</v>
      </c>
      <c r="O50" s="124">
        <v>4</v>
      </c>
      <c r="P50" s="124">
        <v>4</v>
      </c>
      <c r="Q50" s="124">
        <v>1</v>
      </c>
      <c r="R50" s="124">
        <v>2</v>
      </c>
      <c r="S50" s="124">
        <v>0</v>
      </c>
      <c r="T50" s="124">
        <v>2</v>
      </c>
      <c r="U50" s="124">
        <v>1</v>
      </c>
      <c r="V50" s="124">
        <v>0</v>
      </c>
      <c r="W50" s="134" t="s">
        <v>64</v>
      </c>
      <c r="X50" s="134" t="s">
        <v>64</v>
      </c>
      <c r="Y50" s="134" t="s">
        <v>64</v>
      </c>
      <c r="Z50" s="134" t="s">
        <v>64</v>
      </c>
      <c r="AA50" s="93"/>
      <c r="AB50" s="136">
        <v>0</v>
      </c>
      <c r="AC50" s="136" t="s">
        <v>137</v>
      </c>
      <c r="AD50" s="137">
        <v>260452</v>
      </c>
    </row>
    <row r="51" spans="1:30" s="120" customFormat="1" x14ac:dyDescent="0.35">
      <c r="A51" s="123" t="s">
        <v>114</v>
      </c>
      <c r="B51" s="123" t="s">
        <v>94</v>
      </c>
      <c r="C51" s="124">
        <v>4</v>
      </c>
      <c r="D51" s="124">
        <v>1</v>
      </c>
      <c r="E51" s="124">
        <v>2</v>
      </c>
      <c r="F51" s="124">
        <v>1</v>
      </c>
      <c r="G51" s="124">
        <v>1</v>
      </c>
      <c r="H51" s="124">
        <v>1</v>
      </c>
      <c r="I51" s="124">
        <v>1</v>
      </c>
      <c r="J51" s="124">
        <v>3</v>
      </c>
      <c r="K51" s="124">
        <v>0</v>
      </c>
      <c r="L51" s="124">
        <v>2</v>
      </c>
      <c r="M51" s="124">
        <v>1</v>
      </c>
      <c r="N51" s="124">
        <v>1</v>
      </c>
      <c r="O51" s="124">
        <v>2</v>
      </c>
      <c r="P51" s="124">
        <v>1</v>
      </c>
      <c r="Q51" s="124">
        <v>0</v>
      </c>
      <c r="R51" s="124">
        <v>1</v>
      </c>
      <c r="S51" s="124">
        <v>0</v>
      </c>
      <c r="T51" s="124">
        <v>0</v>
      </c>
      <c r="U51" s="124">
        <v>0</v>
      </c>
      <c r="V51" s="124">
        <v>0</v>
      </c>
      <c r="W51" s="134" t="s">
        <v>64</v>
      </c>
      <c r="X51" s="134" t="s">
        <v>64</v>
      </c>
      <c r="Y51" s="134" t="s">
        <v>64</v>
      </c>
      <c r="Z51" s="134" t="s">
        <v>64</v>
      </c>
      <c r="AA51" s="93"/>
      <c r="AB51" s="136">
        <v>0</v>
      </c>
      <c r="AC51" s="136" t="s">
        <v>137</v>
      </c>
      <c r="AD51" s="137">
        <v>165231</v>
      </c>
    </row>
    <row r="52" spans="1:30" s="120" customFormat="1" x14ac:dyDescent="0.35">
      <c r="A52" s="123" t="s">
        <v>114</v>
      </c>
      <c r="B52" s="123" t="s">
        <v>102</v>
      </c>
      <c r="C52" s="124">
        <v>0</v>
      </c>
      <c r="D52" s="124">
        <v>2</v>
      </c>
      <c r="E52" s="124">
        <v>1</v>
      </c>
      <c r="F52" s="124">
        <v>0</v>
      </c>
      <c r="G52" s="124">
        <v>0</v>
      </c>
      <c r="H52" s="124">
        <v>0</v>
      </c>
      <c r="I52" s="124">
        <v>0</v>
      </c>
      <c r="J52" s="124">
        <v>0</v>
      </c>
      <c r="K52" s="124">
        <v>0</v>
      </c>
      <c r="L52" s="124">
        <v>1</v>
      </c>
      <c r="M52" s="124">
        <v>0</v>
      </c>
      <c r="N52" s="124">
        <v>0</v>
      </c>
      <c r="O52" s="124">
        <v>1</v>
      </c>
      <c r="P52" s="124">
        <v>0</v>
      </c>
      <c r="Q52" s="124">
        <v>0</v>
      </c>
      <c r="R52" s="124">
        <v>0</v>
      </c>
      <c r="S52" s="124">
        <v>0</v>
      </c>
      <c r="T52" s="124">
        <v>0</v>
      </c>
      <c r="U52" s="124">
        <v>0</v>
      </c>
      <c r="V52" s="124">
        <v>0</v>
      </c>
      <c r="W52" s="134" t="s">
        <v>64</v>
      </c>
      <c r="X52" s="134" t="s">
        <v>64</v>
      </c>
      <c r="Y52" s="134" t="s">
        <v>64</v>
      </c>
      <c r="Z52" s="134" t="s">
        <v>64</v>
      </c>
      <c r="AA52" s="93"/>
      <c r="AB52" s="136">
        <v>0</v>
      </c>
      <c r="AC52" s="136" t="s">
        <v>137</v>
      </c>
      <c r="AD52" s="137">
        <v>162768</v>
      </c>
    </row>
    <row r="53" spans="1:30" s="120" customFormat="1" x14ac:dyDescent="0.35">
      <c r="A53" s="123" t="s">
        <v>114</v>
      </c>
      <c r="B53" s="123" t="s">
        <v>100</v>
      </c>
      <c r="C53" s="124">
        <v>1</v>
      </c>
      <c r="D53" s="124">
        <v>4</v>
      </c>
      <c r="E53" s="124">
        <v>4</v>
      </c>
      <c r="F53" s="126">
        <v>3</v>
      </c>
      <c r="G53" s="124">
        <v>2</v>
      </c>
      <c r="H53" s="124">
        <v>3</v>
      </c>
      <c r="I53" s="124">
        <v>1</v>
      </c>
      <c r="J53" s="124">
        <v>5</v>
      </c>
      <c r="K53" s="124">
        <v>0</v>
      </c>
      <c r="L53" s="124">
        <v>2</v>
      </c>
      <c r="M53" s="124">
        <v>2</v>
      </c>
      <c r="N53" s="124">
        <v>3</v>
      </c>
      <c r="O53" s="124">
        <v>0</v>
      </c>
      <c r="P53" s="126">
        <v>0</v>
      </c>
      <c r="Q53" s="124">
        <v>2</v>
      </c>
      <c r="R53" s="124">
        <v>1</v>
      </c>
      <c r="S53" s="124">
        <v>0</v>
      </c>
      <c r="T53" s="124">
        <v>1</v>
      </c>
      <c r="U53" s="124">
        <v>1</v>
      </c>
      <c r="V53" s="124">
        <v>0</v>
      </c>
      <c r="W53" s="134" t="s">
        <v>64</v>
      </c>
      <c r="X53" s="134" t="s">
        <v>64</v>
      </c>
      <c r="Y53" s="134" t="s">
        <v>64</v>
      </c>
      <c r="Z53" s="134" t="s">
        <v>64</v>
      </c>
      <c r="AA53" s="93"/>
      <c r="AB53" s="136">
        <v>0</v>
      </c>
      <c r="AC53" s="136" t="s">
        <v>137</v>
      </c>
      <c r="AD53" s="137">
        <v>351934</v>
      </c>
    </row>
    <row r="54" spans="1:30" s="120" customFormat="1" x14ac:dyDescent="0.35">
      <c r="A54" s="123" t="s">
        <v>114</v>
      </c>
      <c r="B54" s="123" t="s">
        <v>103</v>
      </c>
      <c r="C54" s="124">
        <v>0</v>
      </c>
      <c r="D54" s="124">
        <v>0</v>
      </c>
      <c r="E54" s="124">
        <v>0</v>
      </c>
      <c r="F54" s="124">
        <v>1</v>
      </c>
      <c r="G54" s="124">
        <v>0</v>
      </c>
      <c r="H54" s="124">
        <v>0</v>
      </c>
      <c r="I54" s="124">
        <v>1</v>
      </c>
      <c r="J54" s="124">
        <v>0</v>
      </c>
      <c r="K54" s="124">
        <v>0</v>
      </c>
      <c r="L54" s="124">
        <v>0</v>
      </c>
      <c r="M54" s="124">
        <v>0</v>
      </c>
      <c r="N54" s="124">
        <v>1</v>
      </c>
      <c r="O54" s="124">
        <v>1</v>
      </c>
      <c r="P54" s="124">
        <v>0</v>
      </c>
      <c r="Q54" s="124">
        <v>0</v>
      </c>
      <c r="R54" s="124">
        <v>0</v>
      </c>
      <c r="S54" s="124">
        <v>0</v>
      </c>
      <c r="T54" s="124">
        <v>1</v>
      </c>
      <c r="U54" s="124">
        <v>0</v>
      </c>
      <c r="V54" s="124">
        <v>0</v>
      </c>
      <c r="W54" s="134" t="s">
        <v>64</v>
      </c>
      <c r="X54" s="134" t="s">
        <v>64</v>
      </c>
      <c r="Y54" s="134" t="s">
        <v>64</v>
      </c>
      <c r="Z54" s="134" t="s">
        <v>64</v>
      </c>
      <c r="AA54" s="93"/>
      <c r="AB54" s="136">
        <v>0</v>
      </c>
      <c r="AC54" s="136" t="s">
        <v>137</v>
      </c>
      <c r="AD54" s="137">
        <v>280088</v>
      </c>
    </row>
    <row r="55" spans="1:30" s="120" customFormat="1" x14ac:dyDescent="0.35">
      <c r="A55" s="123" t="s">
        <v>114</v>
      </c>
      <c r="B55" s="123" t="s">
        <v>87</v>
      </c>
      <c r="C55" s="124">
        <v>5</v>
      </c>
      <c r="D55" s="124">
        <v>2</v>
      </c>
      <c r="E55" s="124">
        <v>4</v>
      </c>
      <c r="F55" s="124">
        <v>1</v>
      </c>
      <c r="G55" s="124">
        <v>2</v>
      </c>
      <c r="H55" s="124">
        <v>1</v>
      </c>
      <c r="I55" s="124">
        <v>2</v>
      </c>
      <c r="J55" s="124">
        <v>2</v>
      </c>
      <c r="K55" s="124">
        <v>2</v>
      </c>
      <c r="L55" s="124">
        <v>3</v>
      </c>
      <c r="M55" s="124">
        <v>2</v>
      </c>
      <c r="N55" s="124">
        <v>0</v>
      </c>
      <c r="O55" s="124">
        <v>2</v>
      </c>
      <c r="P55" s="124">
        <v>1</v>
      </c>
      <c r="Q55" s="124">
        <v>0</v>
      </c>
      <c r="R55" s="124">
        <v>1</v>
      </c>
      <c r="S55" s="124">
        <v>1</v>
      </c>
      <c r="T55" s="124">
        <v>2</v>
      </c>
      <c r="U55" s="124">
        <v>1</v>
      </c>
      <c r="V55" s="124">
        <v>0</v>
      </c>
      <c r="W55" s="134" t="s">
        <v>64</v>
      </c>
      <c r="X55" s="134" t="s">
        <v>64</v>
      </c>
      <c r="Y55" s="134" t="s">
        <v>64</v>
      </c>
      <c r="Z55" s="134" t="s">
        <v>64</v>
      </c>
      <c r="AA55" s="93"/>
      <c r="AB55" s="136">
        <v>0</v>
      </c>
      <c r="AC55" s="136" t="s">
        <v>137</v>
      </c>
      <c r="AD55" s="137">
        <v>430537</v>
      </c>
    </row>
    <row r="56" spans="1:30" s="120" customFormat="1" x14ac:dyDescent="0.35">
      <c r="A56" s="123" t="s">
        <v>114</v>
      </c>
      <c r="B56" s="123" t="s">
        <v>109</v>
      </c>
      <c r="C56" s="124">
        <v>0</v>
      </c>
      <c r="D56" s="124">
        <v>0</v>
      </c>
      <c r="E56" s="124">
        <v>1</v>
      </c>
      <c r="F56" s="124">
        <v>1</v>
      </c>
      <c r="G56" s="124">
        <v>0</v>
      </c>
      <c r="H56" s="124">
        <v>2</v>
      </c>
      <c r="I56" s="124">
        <v>1</v>
      </c>
      <c r="J56" s="124">
        <v>1</v>
      </c>
      <c r="K56" s="125">
        <v>1</v>
      </c>
      <c r="L56" s="124">
        <v>0</v>
      </c>
      <c r="M56" s="124">
        <v>0</v>
      </c>
      <c r="N56" s="124">
        <v>0</v>
      </c>
      <c r="O56" s="124">
        <v>0</v>
      </c>
      <c r="P56" s="124">
        <v>1</v>
      </c>
      <c r="Q56" s="124">
        <v>0</v>
      </c>
      <c r="R56" s="124">
        <v>0</v>
      </c>
      <c r="S56" s="124">
        <v>0</v>
      </c>
      <c r="T56" s="124">
        <v>1</v>
      </c>
      <c r="U56" s="125">
        <v>0</v>
      </c>
      <c r="V56" s="124">
        <v>2</v>
      </c>
      <c r="W56" s="134" t="s">
        <v>64</v>
      </c>
      <c r="X56" s="134" t="s">
        <v>64</v>
      </c>
      <c r="Y56" s="134" t="s">
        <v>64</v>
      </c>
      <c r="Z56" s="134" t="s">
        <v>64</v>
      </c>
      <c r="AA56" s="93"/>
      <c r="AB56" s="136">
        <v>0.561501229687693</v>
      </c>
      <c r="AC56" s="136">
        <f t="shared" si="1"/>
        <v>2.8075061484384647</v>
      </c>
      <c r="AD56" s="137">
        <v>356188</v>
      </c>
    </row>
    <row r="57" spans="1:30" s="120" customFormat="1" x14ac:dyDescent="0.35">
      <c r="A57" s="123" t="s">
        <v>114</v>
      </c>
      <c r="B57" s="123" t="s">
        <v>107</v>
      </c>
      <c r="C57" s="124">
        <v>1</v>
      </c>
      <c r="D57" s="124">
        <v>0</v>
      </c>
      <c r="E57" s="124">
        <v>0</v>
      </c>
      <c r="F57" s="124">
        <v>0</v>
      </c>
      <c r="G57" s="124">
        <v>1</v>
      </c>
      <c r="H57" s="124">
        <v>1</v>
      </c>
      <c r="I57" s="124">
        <v>0</v>
      </c>
      <c r="J57" s="124">
        <v>0</v>
      </c>
      <c r="K57" s="124">
        <v>1</v>
      </c>
      <c r="L57" s="124">
        <v>0</v>
      </c>
      <c r="M57" s="124">
        <v>0</v>
      </c>
      <c r="N57" s="124">
        <v>0</v>
      </c>
      <c r="O57" s="124">
        <v>0</v>
      </c>
      <c r="P57" s="124">
        <v>0</v>
      </c>
      <c r="Q57" s="124">
        <v>0</v>
      </c>
      <c r="R57" s="124">
        <v>0</v>
      </c>
      <c r="S57" s="124">
        <v>0</v>
      </c>
      <c r="T57" s="124">
        <v>0</v>
      </c>
      <c r="U57" s="124">
        <v>0</v>
      </c>
      <c r="V57" s="124">
        <v>0</v>
      </c>
      <c r="W57" s="134" t="s">
        <v>64</v>
      </c>
      <c r="X57" s="134" t="s">
        <v>64</v>
      </c>
      <c r="Y57" s="134" t="s">
        <v>64</v>
      </c>
      <c r="Z57" s="134" t="s">
        <v>64</v>
      </c>
      <c r="AA57" s="93"/>
      <c r="AB57" s="136">
        <v>0</v>
      </c>
      <c r="AC57" s="136" t="s">
        <v>137</v>
      </c>
      <c r="AD57" s="137">
        <v>273139</v>
      </c>
    </row>
    <row r="58" spans="1:30" s="120" customFormat="1" x14ac:dyDescent="0.35">
      <c r="A58" s="123" t="s">
        <v>114</v>
      </c>
      <c r="B58" s="123" t="s">
        <v>98</v>
      </c>
      <c r="C58" s="124">
        <v>3</v>
      </c>
      <c r="D58" s="124">
        <v>0</v>
      </c>
      <c r="E58" s="124">
        <v>1</v>
      </c>
      <c r="F58" s="124">
        <v>0</v>
      </c>
      <c r="G58" s="124">
        <v>3</v>
      </c>
      <c r="H58" s="124">
        <v>2</v>
      </c>
      <c r="I58" s="124">
        <v>2</v>
      </c>
      <c r="J58" s="124">
        <v>0</v>
      </c>
      <c r="K58" s="124">
        <v>1</v>
      </c>
      <c r="L58" s="124">
        <v>2</v>
      </c>
      <c r="M58" s="124">
        <v>1</v>
      </c>
      <c r="N58" s="124">
        <v>2</v>
      </c>
      <c r="O58" s="124">
        <v>2</v>
      </c>
      <c r="P58" s="124">
        <v>1</v>
      </c>
      <c r="Q58" s="124">
        <v>3</v>
      </c>
      <c r="R58" s="124">
        <v>2</v>
      </c>
      <c r="S58" s="124">
        <v>0</v>
      </c>
      <c r="T58" s="124">
        <v>0</v>
      </c>
      <c r="U58" s="124">
        <v>1</v>
      </c>
      <c r="V58" s="124">
        <v>2</v>
      </c>
      <c r="W58" s="134" t="s">
        <v>64</v>
      </c>
      <c r="X58" s="134" t="s">
        <v>64</v>
      </c>
      <c r="Y58" s="134" t="s">
        <v>64</v>
      </c>
      <c r="Z58" s="134" t="s">
        <v>64</v>
      </c>
      <c r="AA58" s="93"/>
      <c r="AB58" s="136">
        <v>0.32078270981194112</v>
      </c>
      <c r="AC58" s="136">
        <f t="shared" si="1"/>
        <v>1.6039135490597056</v>
      </c>
      <c r="AD58" s="137">
        <v>623475</v>
      </c>
    </row>
    <row r="59" spans="1:30" s="120" customFormat="1" x14ac:dyDescent="0.35">
      <c r="A59" s="123" t="s">
        <v>114</v>
      </c>
      <c r="B59" s="123" t="s">
        <v>108</v>
      </c>
      <c r="C59" s="124">
        <v>1</v>
      </c>
      <c r="D59" s="124">
        <v>0</v>
      </c>
      <c r="E59" s="124">
        <v>4</v>
      </c>
      <c r="F59" s="124">
        <v>1</v>
      </c>
      <c r="G59" s="124">
        <v>0</v>
      </c>
      <c r="H59" s="124">
        <v>1</v>
      </c>
      <c r="I59" s="124">
        <v>1</v>
      </c>
      <c r="J59" s="124">
        <v>1</v>
      </c>
      <c r="K59" s="124">
        <v>1</v>
      </c>
      <c r="L59" s="124">
        <v>0</v>
      </c>
      <c r="M59" s="124">
        <v>0</v>
      </c>
      <c r="N59" s="124">
        <v>0</v>
      </c>
      <c r="O59" s="124">
        <v>0</v>
      </c>
      <c r="P59" s="124">
        <v>0</v>
      </c>
      <c r="Q59" s="124">
        <v>0</v>
      </c>
      <c r="R59" s="124">
        <v>1</v>
      </c>
      <c r="S59" s="124">
        <v>1</v>
      </c>
      <c r="T59" s="124">
        <v>0</v>
      </c>
      <c r="U59" s="124">
        <v>0</v>
      </c>
      <c r="V59" s="124">
        <v>0</v>
      </c>
      <c r="W59" s="134" t="s">
        <v>64</v>
      </c>
      <c r="X59" s="134" t="s">
        <v>64</v>
      </c>
      <c r="Y59" s="134" t="s">
        <v>64</v>
      </c>
      <c r="Z59" s="134" t="s">
        <v>64</v>
      </c>
      <c r="AA59" s="93"/>
      <c r="AB59" s="136">
        <v>0</v>
      </c>
      <c r="AC59" s="136" t="s">
        <v>137</v>
      </c>
      <c r="AD59" s="137">
        <v>314776</v>
      </c>
    </row>
    <row r="60" spans="1:30" s="120" customFormat="1" x14ac:dyDescent="0.35">
      <c r="A60" s="123" t="s">
        <v>114</v>
      </c>
      <c r="B60" s="123" t="s">
        <v>106</v>
      </c>
      <c r="C60" s="124">
        <v>1</v>
      </c>
      <c r="D60" s="124">
        <v>0</v>
      </c>
      <c r="E60" s="124">
        <v>2</v>
      </c>
      <c r="F60" s="124">
        <v>0</v>
      </c>
      <c r="G60" s="124">
        <v>0</v>
      </c>
      <c r="H60" s="124">
        <v>1</v>
      </c>
      <c r="I60" s="124">
        <v>1</v>
      </c>
      <c r="J60" s="124">
        <v>0</v>
      </c>
      <c r="K60" s="124">
        <v>0</v>
      </c>
      <c r="L60" s="124">
        <v>0</v>
      </c>
      <c r="M60" s="124">
        <v>0</v>
      </c>
      <c r="N60" s="124">
        <v>1</v>
      </c>
      <c r="O60" s="124">
        <v>2</v>
      </c>
      <c r="P60" s="124">
        <v>0</v>
      </c>
      <c r="Q60" s="124">
        <v>0</v>
      </c>
      <c r="R60" s="124">
        <v>2</v>
      </c>
      <c r="S60" s="124">
        <v>0</v>
      </c>
      <c r="T60" s="124">
        <v>0</v>
      </c>
      <c r="U60" s="124">
        <v>0</v>
      </c>
      <c r="V60" s="124">
        <v>0</v>
      </c>
      <c r="W60" s="134" t="s">
        <v>64</v>
      </c>
      <c r="X60" s="134" t="s">
        <v>64</v>
      </c>
      <c r="Y60" s="134" t="s">
        <v>64</v>
      </c>
      <c r="Z60" s="134" t="s">
        <v>64</v>
      </c>
      <c r="AA60" s="93"/>
      <c r="AB60" s="136">
        <v>0</v>
      </c>
      <c r="AC60" s="136" t="s">
        <v>137</v>
      </c>
      <c r="AD60" s="137">
        <v>437360</v>
      </c>
    </row>
    <row r="61" spans="1:30" s="120" customFormat="1" x14ac:dyDescent="0.35">
      <c r="A61" s="123" t="s">
        <v>114</v>
      </c>
      <c r="B61" s="123" t="s">
        <v>104</v>
      </c>
      <c r="C61" s="124">
        <v>1</v>
      </c>
      <c r="D61" s="124">
        <v>1</v>
      </c>
      <c r="E61" s="124">
        <v>1</v>
      </c>
      <c r="F61" s="124">
        <v>0</v>
      </c>
      <c r="G61" s="124">
        <v>0</v>
      </c>
      <c r="H61" s="124">
        <v>1</v>
      </c>
      <c r="I61" s="124">
        <v>0</v>
      </c>
      <c r="J61" s="124">
        <v>1</v>
      </c>
      <c r="K61" s="124">
        <v>0</v>
      </c>
      <c r="L61" s="124">
        <v>0</v>
      </c>
      <c r="M61" s="124">
        <v>1</v>
      </c>
      <c r="N61" s="124">
        <v>0</v>
      </c>
      <c r="O61" s="124">
        <v>0</v>
      </c>
      <c r="P61" s="124">
        <v>1</v>
      </c>
      <c r="Q61" s="124">
        <v>0</v>
      </c>
      <c r="R61" s="124">
        <v>0</v>
      </c>
      <c r="S61" s="124">
        <v>0</v>
      </c>
      <c r="T61" s="124">
        <v>0</v>
      </c>
      <c r="U61" s="124">
        <v>1</v>
      </c>
      <c r="V61" s="124">
        <v>0</v>
      </c>
      <c r="W61" s="134" t="s">
        <v>64</v>
      </c>
      <c r="X61" s="134" t="s">
        <v>64</v>
      </c>
      <c r="Y61" s="134" t="s">
        <v>64</v>
      </c>
      <c r="Z61" s="134" t="s">
        <v>64</v>
      </c>
      <c r="AA61" s="93"/>
      <c r="AB61" s="136">
        <v>0</v>
      </c>
      <c r="AC61" s="136" t="s">
        <v>137</v>
      </c>
      <c r="AD61" s="137">
        <v>267921</v>
      </c>
    </row>
    <row r="62" spans="1:30" s="120" customFormat="1" x14ac:dyDescent="0.35">
      <c r="A62" s="123" t="s">
        <v>114</v>
      </c>
      <c r="B62" s="123" t="s">
        <v>96</v>
      </c>
      <c r="C62" s="124">
        <v>3</v>
      </c>
      <c r="D62" s="124">
        <v>5</v>
      </c>
      <c r="E62" s="124">
        <v>6</v>
      </c>
      <c r="F62" s="124">
        <v>1</v>
      </c>
      <c r="G62" s="124">
        <v>1</v>
      </c>
      <c r="H62" s="124">
        <v>5</v>
      </c>
      <c r="I62" s="124">
        <v>0</v>
      </c>
      <c r="J62" s="124">
        <v>1</v>
      </c>
      <c r="K62" s="124">
        <v>2</v>
      </c>
      <c r="L62" s="124">
        <v>1</v>
      </c>
      <c r="M62" s="124">
        <v>4</v>
      </c>
      <c r="N62" s="124">
        <v>0</v>
      </c>
      <c r="O62" s="124">
        <v>0</v>
      </c>
      <c r="P62" s="124">
        <v>0</v>
      </c>
      <c r="Q62" s="124">
        <v>1</v>
      </c>
      <c r="R62" s="124">
        <v>0</v>
      </c>
      <c r="S62" s="124">
        <v>0</v>
      </c>
      <c r="T62" s="124">
        <v>1</v>
      </c>
      <c r="U62" s="124">
        <v>0</v>
      </c>
      <c r="V62" s="124">
        <v>0</v>
      </c>
      <c r="W62" s="134" t="s">
        <v>64</v>
      </c>
      <c r="X62" s="134" t="s">
        <v>64</v>
      </c>
      <c r="Y62" s="134" t="s">
        <v>64</v>
      </c>
      <c r="Z62" s="134" t="s">
        <v>64</v>
      </c>
      <c r="AA62" s="93"/>
      <c r="AB62" s="136">
        <v>0</v>
      </c>
      <c r="AC62" s="136" t="s">
        <v>137</v>
      </c>
      <c r="AD62" s="137">
        <v>311354</v>
      </c>
    </row>
    <row r="63" spans="1:30" s="120" customFormat="1" x14ac:dyDescent="0.35">
      <c r="A63" s="123" t="s">
        <v>114</v>
      </c>
      <c r="B63" s="123" t="s">
        <v>97</v>
      </c>
      <c r="C63" s="124">
        <v>2</v>
      </c>
      <c r="D63" s="124">
        <v>0</v>
      </c>
      <c r="E63" s="124">
        <v>1</v>
      </c>
      <c r="F63" s="124">
        <v>2</v>
      </c>
      <c r="G63" s="124">
        <v>1</v>
      </c>
      <c r="H63" s="124">
        <v>3</v>
      </c>
      <c r="I63" s="124">
        <v>3</v>
      </c>
      <c r="J63" s="125">
        <v>1</v>
      </c>
      <c r="K63" s="124">
        <v>1</v>
      </c>
      <c r="L63" s="124">
        <v>1</v>
      </c>
      <c r="M63" s="124">
        <v>2</v>
      </c>
      <c r="N63" s="124">
        <v>1</v>
      </c>
      <c r="O63" s="124">
        <v>0</v>
      </c>
      <c r="P63" s="124">
        <v>0</v>
      </c>
      <c r="Q63" s="124">
        <v>1</v>
      </c>
      <c r="R63" s="124">
        <v>2</v>
      </c>
      <c r="S63" s="124">
        <v>0</v>
      </c>
      <c r="T63" s="125">
        <v>0</v>
      </c>
      <c r="U63" s="124">
        <v>0</v>
      </c>
      <c r="V63" s="124">
        <v>1</v>
      </c>
      <c r="W63" s="134" t="s">
        <v>64</v>
      </c>
      <c r="X63" s="134" t="s">
        <v>64</v>
      </c>
      <c r="Y63" s="134" t="s">
        <v>64</v>
      </c>
      <c r="Z63" s="134" t="s">
        <v>64</v>
      </c>
      <c r="AA63" s="93"/>
      <c r="AB63" s="136">
        <v>0.29310127528364877</v>
      </c>
      <c r="AC63" s="136">
        <f t="shared" si="1"/>
        <v>1.4655063764182437</v>
      </c>
      <c r="AD63" s="137">
        <v>341179</v>
      </c>
    </row>
    <row r="64" spans="1:30" s="120" customFormat="1" x14ac:dyDescent="0.35">
      <c r="A64" s="123" t="s">
        <v>114</v>
      </c>
      <c r="B64" s="123" t="s">
        <v>89</v>
      </c>
      <c r="C64" s="124">
        <v>1</v>
      </c>
      <c r="D64" s="124">
        <v>5</v>
      </c>
      <c r="E64" s="124">
        <v>3</v>
      </c>
      <c r="F64" s="124">
        <v>2</v>
      </c>
      <c r="G64" s="124">
        <v>7</v>
      </c>
      <c r="H64" s="124">
        <v>1</v>
      </c>
      <c r="I64" s="124">
        <v>0</v>
      </c>
      <c r="J64" s="124">
        <v>3</v>
      </c>
      <c r="K64" s="124">
        <v>2</v>
      </c>
      <c r="L64" s="124">
        <v>2</v>
      </c>
      <c r="M64" s="124">
        <v>2</v>
      </c>
      <c r="N64" s="124">
        <v>0</v>
      </c>
      <c r="O64" s="124">
        <v>1</v>
      </c>
      <c r="P64" s="124">
        <v>0</v>
      </c>
      <c r="Q64" s="124">
        <v>1</v>
      </c>
      <c r="R64" s="124">
        <v>0</v>
      </c>
      <c r="S64" s="124">
        <v>0</v>
      </c>
      <c r="T64" s="124">
        <v>0</v>
      </c>
      <c r="U64" s="124">
        <v>1</v>
      </c>
      <c r="V64" s="124">
        <v>0</v>
      </c>
      <c r="W64" s="134" t="s">
        <v>64</v>
      </c>
      <c r="X64" s="134" t="s">
        <v>64</v>
      </c>
      <c r="Y64" s="134" t="s">
        <v>64</v>
      </c>
      <c r="Z64" s="134" t="s">
        <v>64</v>
      </c>
      <c r="AA64" s="93"/>
      <c r="AB64" s="136">
        <v>0</v>
      </c>
      <c r="AC64" s="136" t="s">
        <v>137</v>
      </c>
      <c r="AD64" s="137">
        <v>514925</v>
      </c>
    </row>
    <row r="65" spans="1:30" s="120" customFormat="1" x14ac:dyDescent="0.35">
      <c r="A65" s="123" t="s">
        <v>114</v>
      </c>
      <c r="B65" s="123" t="s">
        <v>105</v>
      </c>
      <c r="C65" s="124">
        <v>0</v>
      </c>
      <c r="D65" s="124">
        <v>0</v>
      </c>
      <c r="E65" s="124">
        <v>0</v>
      </c>
      <c r="F65" s="124">
        <v>0</v>
      </c>
      <c r="G65" s="124">
        <v>1</v>
      </c>
      <c r="H65" s="124">
        <v>0</v>
      </c>
      <c r="I65" s="124">
        <v>0</v>
      </c>
      <c r="J65" s="124">
        <v>0</v>
      </c>
      <c r="K65" s="124">
        <v>0</v>
      </c>
      <c r="L65" s="124">
        <v>0</v>
      </c>
      <c r="M65" s="124">
        <v>0</v>
      </c>
      <c r="N65" s="124">
        <v>1</v>
      </c>
      <c r="O65" s="124">
        <v>0</v>
      </c>
      <c r="P65" s="124">
        <v>0</v>
      </c>
      <c r="Q65" s="124">
        <v>0</v>
      </c>
      <c r="R65" s="124">
        <v>0</v>
      </c>
      <c r="S65" s="124">
        <v>0</v>
      </c>
      <c r="T65" s="124">
        <v>0</v>
      </c>
      <c r="U65" s="124">
        <v>0</v>
      </c>
      <c r="V65" s="124">
        <v>0</v>
      </c>
      <c r="W65" s="134" t="s">
        <v>64</v>
      </c>
      <c r="X65" s="134" t="s">
        <v>64</v>
      </c>
      <c r="Y65" s="134" t="s">
        <v>64</v>
      </c>
      <c r="Z65" s="134" t="s">
        <v>64</v>
      </c>
      <c r="AA65" s="93"/>
      <c r="AB65" s="136">
        <v>0</v>
      </c>
      <c r="AC65" s="136" t="s">
        <v>137</v>
      </c>
      <c r="AD65" s="137">
        <v>211059</v>
      </c>
    </row>
    <row r="66" spans="1:30" s="120" customFormat="1" x14ac:dyDescent="0.35">
      <c r="A66" s="123" t="s">
        <v>114</v>
      </c>
      <c r="B66" s="123" t="s">
        <v>99</v>
      </c>
      <c r="C66" s="124">
        <v>2</v>
      </c>
      <c r="D66" s="124">
        <v>1</v>
      </c>
      <c r="E66" s="124">
        <v>4</v>
      </c>
      <c r="F66" s="124">
        <v>4</v>
      </c>
      <c r="G66" s="124">
        <v>2</v>
      </c>
      <c r="H66" s="124">
        <v>1</v>
      </c>
      <c r="I66" s="124">
        <v>2</v>
      </c>
      <c r="J66" s="124">
        <v>3</v>
      </c>
      <c r="K66" s="124">
        <v>1</v>
      </c>
      <c r="L66" s="124">
        <v>0</v>
      </c>
      <c r="M66" s="124">
        <v>1</v>
      </c>
      <c r="N66" s="124">
        <v>2</v>
      </c>
      <c r="O66" s="124">
        <v>1</v>
      </c>
      <c r="P66" s="124">
        <v>1</v>
      </c>
      <c r="Q66" s="124">
        <v>0</v>
      </c>
      <c r="R66" s="124">
        <v>0</v>
      </c>
      <c r="S66" s="124">
        <v>1</v>
      </c>
      <c r="T66" s="124">
        <v>3</v>
      </c>
      <c r="U66" s="124">
        <v>0</v>
      </c>
      <c r="V66" s="124">
        <v>1</v>
      </c>
      <c r="W66" s="134" t="s">
        <v>64</v>
      </c>
      <c r="X66" s="134" t="s">
        <v>64</v>
      </c>
      <c r="Y66" s="134" t="s">
        <v>64</v>
      </c>
      <c r="Z66" s="134" t="s">
        <v>64</v>
      </c>
      <c r="AA66" s="93"/>
      <c r="AB66" s="136">
        <v>0.19916232326833339</v>
      </c>
      <c r="AC66" s="136">
        <f t="shared" si="1"/>
        <v>0.99581161634166693</v>
      </c>
      <c r="AD66" s="137">
        <v>502103</v>
      </c>
    </row>
    <row r="67" spans="1:30" s="120" customFormat="1" x14ac:dyDescent="0.35">
      <c r="A67" s="150" t="s">
        <v>114</v>
      </c>
      <c r="B67" s="150" t="s">
        <v>113</v>
      </c>
      <c r="C67" s="151">
        <v>1</v>
      </c>
      <c r="D67" s="151">
        <v>1</v>
      </c>
      <c r="E67" s="151">
        <v>1</v>
      </c>
      <c r="F67" s="151">
        <v>0</v>
      </c>
      <c r="G67" s="151">
        <v>0</v>
      </c>
      <c r="H67" s="125">
        <v>0</v>
      </c>
      <c r="I67" s="151">
        <v>3</v>
      </c>
      <c r="J67" s="151">
        <v>0</v>
      </c>
      <c r="K67" s="151">
        <v>1</v>
      </c>
      <c r="L67" s="151">
        <v>0</v>
      </c>
      <c r="M67" s="151">
        <v>0</v>
      </c>
      <c r="N67" s="151">
        <v>0</v>
      </c>
      <c r="O67" s="151">
        <v>0</v>
      </c>
      <c r="P67" s="151">
        <v>1</v>
      </c>
      <c r="Q67" s="151">
        <v>0</v>
      </c>
      <c r="R67" s="125">
        <v>1</v>
      </c>
      <c r="S67" s="151">
        <v>0</v>
      </c>
      <c r="T67" s="151">
        <v>0</v>
      </c>
      <c r="U67" s="151">
        <v>0</v>
      </c>
      <c r="V67" s="151">
        <v>1</v>
      </c>
      <c r="W67" s="134" t="s">
        <v>64</v>
      </c>
      <c r="X67" s="134" t="s">
        <v>64</v>
      </c>
      <c r="Y67" s="134" t="s">
        <v>64</v>
      </c>
      <c r="Z67" s="134" t="s">
        <v>64</v>
      </c>
      <c r="AA67" s="93"/>
      <c r="AB67" s="136">
        <v>0.42651562326728026</v>
      </c>
      <c r="AC67" s="136">
        <f t="shared" si="1"/>
        <v>2.132578116336401</v>
      </c>
      <c r="AD67" s="137">
        <v>234458</v>
      </c>
    </row>
    <row r="68" spans="1:30" s="120" customFormat="1" x14ac:dyDescent="0.35">
      <c r="A68" s="131" t="s">
        <v>69</v>
      </c>
      <c r="B68" s="131" t="s">
        <v>128</v>
      </c>
      <c r="C68" s="132">
        <v>624</v>
      </c>
      <c r="D68" s="132">
        <v>541</v>
      </c>
      <c r="E68" s="132">
        <v>537</v>
      </c>
      <c r="F68" s="132">
        <v>440</v>
      </c>
      <c r="G68" s="132">
        <v>441</v>
      </c>
      <c r="H68" s="132">
        <v>470</v>
      </c>
      <c r="I68" s="132">
        <v>399</v>
      </c>
      <c r="J68" s="132">
        <v>311</v>
      </c>
      <c r="K68" s="132">
        <v>306</v>
      </c>
      <c r="L68" s="132">
        <v>266</v>
      </c>
      <c r="M68" s="132">
        <v>159</v>
      </c>
      <c r="N68" s="132">
        <v>155</v>
      </c>
      <c r="O68" s="132">
        <v>149</v>
      </c>
      <c r="P68" s="132">
        <v>157</v>
      </c>
      <c r="Q68" s="132">
        <v>129</v>
      </c>
      <c r="R68" s="132">
        <v>110</v>
      </c>
      <c r="S68" s="132">
        <v>81</v>
      </c>
      <c r="T68" s="132">
        <v>113</v>
      </c>
      <c r="U68" s="132">
        <v>96</v>
      </c>
      <c r="V68" s="132">
        <v>95</v>
      </c>
      <c r="W68" s="133" t="s">
        <v>67</v>
      </c>
      <c r="X68" s="133" t="s">
        <v>67</v>
      </c>
      <c r="Y68" s="133">
        <v>-5.5618682847099997E-2</v>
      </c>
      <c r="Z68" s="133">
        <v>-9.4317997431360004E-2</v>
      </c>
      <c r="AA68" s="93"/>
      <c r="AB68" s="271">
        <v>1.1000000000000001</v>
      </c>
      <c r="AC68" s="270">
        <v>1</v>
      </c>
      <c r="AD68" s="266">
        <v>8342285</v>
      </c>
    </row>
    <row r="69" spans="1:30" s="120" customFormat="1" x14ac:dyDescent="0.35">
      <c r="A69" s="131" t="s">
        <v>69</v>
      </c>
      <c r="B69" s="131" t="s">
        <v>111</v>
      </c>
      <c r="C69" s="132">
        <v>57</v>
      </c>
      <c r="D69" s="132">
        <v>59</v>
      </c>
      <c r="E69" s="132">
        <v>46</v>
      </c>
      <c r="F69" s="132">
        <v>42</v>
      </c>
      <c r="G69" s="132">
        <v>47</v>
      </c>
      <c r="H69" s="132">
        <v>75</v>
      </c>
      <c r="I69" s="132">
        <v>87</v>
      </c>
      <c r="J69" s="132">
        <v>71</v>
      </c>
      <c r="K69" s="132">
        <v>60</v>
      </c>
      <c r="L69" s="132">
        <v>53</v>
      </c>
      <c r="M69" s="132">
        <v>48</v>
      </c>
      <c r="N69" s="132">
        <v>52</v>
      </c>
      <c r="O69" s="132">
        <v>40</v>
      </c>
      <c r="P69" s="132">
        <v>43</v>
      </c>
      <c r="Q69" s="132">
        <v>45</v>
      </c>
      <c r="R69" s="132">
        <v>44</v>
      </c>
      <c r="S69" s="132">
        <v>28</v>
      </c>
      <c r="T69" s="132">
        <v>43</v>
      </c>
      <c r="U69" s="132">
        <v>41</v>
      </c>
      <c r="V69" s="132">
        <v>22</v>
      </c>
      <c r="W69" s="133" t="s">
        <v>67</v>
      </c>
      <c r="X69" s="133" t="s">
        <v>67</v>
      </c>
      <c r="Y69" s="133">
        <v>-8.3033449208368526E-2</v>
      </c>
      <c r="Z69" s="133">
        <v>-4.8871140890221265E-2</v>
      </c>
      <c r="AA69" s="128"/>
      <c r="AB69" s="271">
        <v>0.76077473148974561</v>
      </c>
      <c r="AC69" s="265">
        <v>0.6680631190646108</v>
      </c>
      <c r="AD69" s="267">
        <v>2891789</v>
      </c>
    </row>
    <row r="70" spans="1:30" s="120" customFormat="1" x14ac:dyDescent="0.35">
      <c r="A70" s="131" t="s">
        <v>69</v>
      </c>
      <c r="B70" s="131" t="s">
        <v>112</v>
      </c>
      <c r="C70" s="132">
        <v>567</v>
      </c>
      <c r="D70" s="132">
        <v>482</v>
      </c>
      <c r="E70" s="132">
        <v>491</v>
      </c>
      <c r="F70" s="132">
        <v>398</v>
      </c>
      <c r="G70" s="132">
        <v>394</v>
      </c>
      <c r="H70" s="132">
        <v>395</v>
      </c>
      <c r="I70" s="132">
        <v>312</v>
      </c>
      <c r="J70" s="132">
        <v>240</v>
      </c>
      <c r="K70" s="132">
        <v>246</v>
      </c>
      <c r="L70" s="132">
        <v>213</v>
      </c>
      <c r="M70" s="132">
        <v>111</v>
      </c>
      <c r="N70" s="132">
        <v>103</v>
      </c>
      <c r="O70" s="132">
        <v>109</v>
      </c>
      <c r="P70" s="132">
        <v>114</v>
      </c>
      <c r="Q70" s="132">
        <v>84</v>
      </c>
      <c r="R70" s="132">
        <v>66</v>
      </c>
      <c r="S70" s="132">
        <v>53</v>
      </c>
      <c r="T70" s="132">
        <v>70</v>
      </c>
      <c r="U70" s="132">
        <v>55</v>
      </c>
      <c r="V70" s="132">
        <v>73</v>
      </c>
      <c r="W70" s="133" t="s">
        <v>67</v>
      </c>
      <c r="X70" s="133" t="s">
        <v>67</v>
      </c>
      <c r="Y70" s="133">
        <v>-4.5495973891093278E-2</v>
      </c>
      <c r="Z70" s="142">
        <v>-0.10227318012248199</v>
      </c>
      <c r="AA70" s="128"/>
      <c r="AB70" s="271">
        <v>1.3393276501808276</v>
      </c>
      <c r="AC70" s="265">
        <v>1.1761108385884131</v>
      </c>
      <c r="AD70" s="268">
        <v>5450496</v>
      </c>
    </row>
    <row r="71" spans="1:30" s="120" customFormat="1" x14ac:dyDescent="0.35">
      <c r="A71" s="123" t="s">
        <v>69</v>
      </c>
      <c r="B71" s="123" t="s">
        <v>91</v>
      </c>
      <c r="C71" s="124">
        <v>3</v>
      </c>
      <c r="D71" s="124">
        <v>4</v>
      </c>
      <c r="E71" s="124">
        <v>1</v>
      </c>
      <c r="F71" s="124">
        <v>0</v>
      </c>
      <c r="G71" s="124">
        <v>0</v>
      </c>
      <c r="H71" s="124">
        <v>1</v>
      </c>
      <c r="I71" s="124">
        <v>0</v>
      </c>
      <c r="J71" s="124">
        <v>1</v>
      </c>
      <c r="K71" s="124">
        <v>2</v>
      </c>
      <c r="L71" s="124">
        <v>0</v>
      </c>
      <c r="M71" s="124">
        <v>3</v>
      </c>
      <c r="N71" s="124">
        <v>1</v>
      </c>
      <c r="O71" s="124">
        <v>1</v>
      </c>
      <c r="P71" s="124">
        <v>3</v>
      </c>
      <c r="Q71" s="124">
        <v>3</v>
      </c>
      <c r="R71" s="124">
        <v>4</v>
      </c>
      <c r="S71" s="124">
        <v>2</v>
      </c>
      <c r="T71" s="124">
        <v>2</v>
      </c>
      <c r="U71" s="124">
        <v>2</v>
      </c>
      <c r="V71" s="124">
        <v>3</v>
      </c>
      <c r="W71" s="134" t="s">
        <v>64</v>
      </c>
      <c r="X71" s="134" t="s">
        <v>64</v>
      </c>
      <c r="Y71" s="134" t="s">
        <v>64</v>
      </c>
      <c r="Z71" s="134" t="s">
        <v>64</v>
      </c>
      <c r="AA71" s="128"/>
      <c r="AB71" s="141">
        <v>1.234085439848619</v>
      </c>
      <c r="AC71" s="136">
        <f>AB71/$AB$68</f>
        <v>1.1218958544078352</v>
      </c>
      <c r="AD71" s="137">
        <v>243095</v>
      </c>
    </row>
    <row r="72" spans="1:30" s="120" customFormat="1" x14ac:dyDescent="0.35">
      <c r="A72" s="123" t="s">
        <v>69</v>
      </c>
      <c r="B72" s="123" t="s">
        <v>90</v>
      </c>
      <c r="C72" s="124">
        <v>0</v>
      </c>
      <c r="D72" s="124">
        <v>2</v>
      </c>
      <c r="E72" s="124">
        <v>2</v>
      </c>
      <c r="F72" s="124">
        <v>1</v>
      </c>
      <c r="G72" s="124">
        <v>2</v>
      </c>
      <c r="H72" s="124">
        <v>1</v>
      </c>
      <c r="I72" s="124">
        <v>3</v>
      </c>
      <c r="J72" s="124">
        <v>4</v>
      </c>
      <c r="K72" s="124">
        <v>3</v>
      </c>
      <c r="L72" s="124">
        <v>3</v>
      </c>
      <c r="M72" s="124">
        <v>5</v>
      </c>
      <c r="N72" s="124">
        <v>6</v>
      </c>
      <c r="O72" s="124">
        <v>1</v>
      </c>
      <c r="P72" s="124">
        <v>1</v>
      </c>
      <c r="Q72" s="124">
        <v>3</v>
      </c>
      <c r="R72" s="124">
        <v>5</v>
      </c>
      <c r="S72" s="124">
        <v>2</v>
      </c>
      <c r="T72" s="124">
        <v>2</v>
      </c>
      <c r="U72" s="124">
        <v>2</v>
      </c>
      <c r="V72" s="124">
        <v>1</v>
      </c>
      <c r="W72" s="134" t="s">
        <v>64</v>
      </c>
      <c r="X72" s="134" t="s">
        <v>64</v>
      </c>
      <c r="Y72" s="134" t="s">
        <v>64</v>
      </c>
      <c r="Z72" s="134" t="s">
        <v>64</v>
      </c>
      <c r="AA72" s="128"/>
      <c r="AB72" s="141">
        <v>0.46543450638343431</v>
      </c>
      <c r="AC72" s="136">
        <f t="shared" ref="AC72:AC98" si="2">AB72/$AB$68</f>
        <v>0.4231222785303948</v>
      </c>
      <c r="AD72" s="137">
        <v>214853</v>
      </c>
    </row>
    <row r="73" spans="1:30" s="120" customFormat="1" ht="13.5" customHeight="1" x14ac:dyDescent="0.35">
      <c r="A73" s="123" t="s">
        <v>69</v>
      </c>
      <c r="B73" s="123" t="s">
        <v>84</v>
      </c>
      <c r="C73" s="124">
        <v>0</v>
      </c>
      <c r="D73" s="124">
        <v>3</v>
      </c>
      <c r="E73" s="124">
        <v>4</v>
      </c>
      <c r="F73" s="124">
        <v>1</v>
      </c>
      <c r="G73" s="124">
        <v>1</v>
      </c>
      <c r="H73" s="124">
        <v>8</v>
      </c>
      <c r="I73" s="124">
        <v>10</v>
      </c>
      <c r="J73" s="124">
        <v>1</v>
      </c>
      <c r="K73" s="124">
        <v>5</v>
      </c>
      <c r="L73" s="124">
        <v>2</v>
      </c>
      <c r="M73" s="124">
        <v>2</v>
      </c>
      <c r="N73" s="124">
        <v>2</v>
      </c>
      <c r="O73" s="124">
        <v>2</v>
      </c>
      <c r="P73" s="124">
        <v>2</v>
      </c>
      <c r="Q73" s="124">
        <v>1</v>
      </c>
      <c r="R73" s="124">
        <v>1</v>
      </c>
      <c r="S73" s="124">
        <v>0</v>
      </c>
      <c r="T73" s="124">
        <v>2</v>
      </c>
      <c r="U73" s="124">
        <v>3</v>
      </c>
      <c r="V73" s="124">
        <v>1</v>
      </c>
      <c r="W73" s="134" t="s">
        <v>64</v>
      </c>
      <c r="X73" s="134" t="s">
        <v>64</v>
      </c>
      <c r="Y73" s="134" t="s">
        <v>64</v>
      </c>
      <c r="Z73" s="134" t="s">
        <v>64</v>
      </c>
      <c r="AA73" s="128"/>
      <c r="AB73" s="141">
        <v>0.67094731050770584</v>
      </c>
      <c r="AC73" s="136">
        <f t="shared" si="2"/>
        <v>0.60995210046155068</v>
      </c>
      <c r="AD73" s="137">
        <v>149043</v>
      </c>
    </row>
    <row r="74" spans="1:30" s="120" customFormat="1" x14ac:dyDescent="0.35">
      <c r="A74" s="123" t="s">
        <v>69</v>
      </c>
      <c r="B74" s="123" t="s">
        <v>86</v>
      </c>
      <c r="C74" s="124">
        <v>3</v>
      </c>
      <c r="D74" s="124">
        <v>1</v>
      </c>
      <c r="E74" s="124">
        <v>1</v>
      </c>
      <c r="F74" s="124">
        <v>1</v>
      </c>
      <c r="G74" s="124">
        <v>1</v>
      </c>
      <c r="H74" s="124">
        <v>0</v>
      </c>
      <c r="I74" s="124">
        <v>4</v>
      </c>
      <c r="J74" s="124">
        <v>0</v>
      </c>
      <c r="K74" s="124">
        <v>4</v>
      </c>
      <c r="L74" s="124">
        <v>3</v>
      </c>
      <c r="M74" s="124">
        <v>1</v>
      </c>
      <c r="N74" s="124">
        <v>4</v>
      </c>
      <c r="O74" s="124">
        <v>1</v>
      </c>
      <c r="P74" s="124">
        <v>3</v>
      </c>
      <c r="Q74" s="124">
        <v>0</v>
      </c>
      <c r="R74" s="124">
        <v>2</v>
      </c>
      <c r="S74" s="124">
        <v>1</v>
      </c>
      <c r="T74" s="124">
        <v>2</v>
      </c>
      <c r="U74" s="124">
        <v>2</v>
      </c>
      <c r="V74" s="124">
        <v>1</v>
      </c>
      <c r="W74" s="134" t="s">
        <v>64</v>
      </c>
      <c r="X74" s="134" t="s">
        <v>64</v>
      </c>
      <c r="Y74" s="134" t="s">
        <v>64</v>
      </c>
      <c r="Z74" s="134" t="s">
        <v>64</v>
      </c>
      <c r="AA74" s="128"/>
      <c r="AB74" s="141">
        <v>0.84818361478892956</v>
      </c>
      <c r="AC74" s="136">
        <f t="shared" si="2"/>
        <v>0.7710760134444814</v>
      </c>
      <c r="AD74" s="137">
        <v>117899</v>
      </c>
    </row>
    <row r="75" spans="1:30" s="120" customFormat="1" x14ac:dyDescent="0.35">
      <c r="A75" s="123" t="s">
        <v>69</v>
      </c>
      <c r="B75" s="123" t="s">
        <v>92</v>
      </c>
      <c r="C75" s="124">
        <v>10</v>
      </c>
      <c r="D75" s="124">
        <v>5</v>
      </c>
      <c r="E75" s="124">
        <v>7</v>
      </c>
      <c r="F75" s="124">
        <v>8</v>
      </c>
      <c r="G75" s="124">
        <v>5</v>
      </c>
      <c r="H75" s="124">
        <v>5</v>
      </c>
      <c r="I75" s="124">
        <v>16</v>
      </c>
      <c r="J75" s="124">
        <v>7</v>
      </c>
      <c r="K75" s="124">
        <v>7</v>
      </c>
      <c r="L75" s="124">
        <v>9</v>
      </c>
      <c r="M75" s="124">
        <v>5</v>
      </c>
      <c r="N75" s="124">
        <v>10</v>
      </c>
      <c r="O75" s="124">
        <v>5</v>
      </c>
      <c r="P75" s="124">
        <v>1</v>
      </c>
      <c r="Q75" s="124">
        <v>2</v>
      </c>
      <c r="R75" s="124">
        <v>3</v>
      </c>
      <c r="S75" s="124">
        <v>5</v>
      </c>
      <c r="T75" s="124">
        <v>4</v>
      </c>
      <c r="U75" s="124">
        <v>5</v>
      </c>
      <c r="V75" s="124">
        <v>0</v>
      </c>
      <c r="W75" s="134" t="s">
        <v>64</v>
      </c>
      <c r="X75" s="134" t="s">
        <v>64</v>
      </c>
      <c r="Y75" s="134" t="s">
        <v>64</v>
      </c>
      <c r="Z75" s="134" t="s">
        <v>64</v>
      </c>
      <c r="AA75" s="128"/>
      <c r="AB75" s="141">
        <v>0</v>
      </c>
      <c r="AC75" s="136">
        <f t="shared" si="2"/>
        <v>0</v>
      </c>
      <c r="AD75" s="137">
        <v>305115</v>
      </c>
    </row>
    <row r="76" spans="1:30" s="120" customFormat="1" x14ac:dyDescent="0.35">
      <c r="A76" s="123" t="s">
        <v>69</v>
      </c>
      <c r="B76" s="123" t="s">
        <v>93</v>
      </c>
      <c r="C76" s="124">
        <v>8</v>
      </c>
      <c r="D76" s="124">
        <v>11</v>
      </c>
      <c r="E76" s="124">
        <v>4</v>
      </c>
      <c r="F76" s="124">
        <v>8</v>
      </c>
      <c r="G76" s="124">
        <v>7</v>
      </c>
      <c r="H76" s="124">
        <v>13</v>
      </c>
      <c r="I76" s="124">
        <v>14</v>
      </c>
      <c r="J76" s="124">
        <v>14</v>
      </c>
      <c r="K76" s="124">
        <v>7</v>
      </c>
      <c r="L76" s="124">
        <v>8</v>
      </c>
      <c r="M76" s="124">
        <v>7</v>
      </c>
      <c r="N76" s="124">
        <v>6</v>
      </c>
      <c r="O76" s="124">
        <v>10</v>
      </c>
      <c r="P76" s="124">
        <v>6</v>
      </c>
      <c r="Q76" s="124">
        <v>4</v>
      </c>
      <c r="R76" s="124">
        <v>7</v>
      </c>
      <c r="S76" s="124">
        <v>3</v>
      </c>
      <c r="T76" s="124">
        <v>2</v>
      </c>
      <c r="U76" s="124">
        <v>2</v>
      </c>
      <c r="V76" s="124">
        <v>1</v>
      </c>
      <c r="W76" s="134" t="s">
        <v>64</v>
      </c>
      <c r="X76" s="134" t="s">
        <v>64</v>
      </c>
      <c r="Y76" s="134" t="s">
        <v>64</v>
      </c>
      <c r="Z76" s="134" t="s">
        <v>64</v>
      </c>
      <c r="AA76" s="128"/>
      <c r="AB76" s="141">
        <v>0.31074526035791639</v>
      </c>
      <c r="AC76" s="136">
        <f t="shared" si="2"/>
        <v>0.28249569123446944</v>
      </c>
      <c r="AD76" s="137">
        <v>321807</v>
      </c>
    </row>
    <row r="77" spans="1:30" s="120" customFormat="1" x14ac:dyDescent="0.35">
      <c r="A77" s="123" t="s">
        <v>69</v>
      </c>
      <c r="B77" s="123" t="s">
        <v>101</v>
      </c>
      <c r="C77" s="124">
        <v>10</v>
      </c>
      <c r="D77" s="124">
        <v>4</v>
      </c>
      <c r="E77" s="124">
        <v>6</v>
      </c>
      <c r="F77" s="124">
        <v>1</v>
      </c>
      <c r="G77" s="124">
        <v>4</v>
      </c>
      <c r="H77" s="124">
        <v>6</v>
      </c>
      <c r="I77" s="124">
        <v>5</v>
      </c>
      <c r="J77" s="124">
        <v>5</v>
      </c>
      <c r="K77" s="124">
        <v>4</v>
      </c>
      <c r="L77" s="124">
        <v>3</v>
      </c>
      <c r="M77" s="124">
        <v>5</v>
      </c>
      <c r="N77" s="124">
        <v>2</v>
      </c>
      <c r="O77" s="124">
        <v>3</v>
      </c>
      <c r="P77" s="124">
        <v>2</v>
      </c>
      <c r="Q77" s="124">
        <v>6</v>
      </c>
      <c r="R77" s="124">
        <v>5</v>
      </c>
      <c r="S77" s="124">
        <v>2</v>
      </c>
      <c r="T77" s="124">
        <v>2</v>
      </c>
      <c r="U77" s="124">
        <v>3</v>
      </c>
      <c r="V77" s="124">
        <v>2</v>
      </c>
      <c r="W77" s="134" t="s">
        <v>64</v>
      </c>
      <c r="X77" s="134" t="s">
        <v>64</v>
      </c>
      <c r="Y77" s="134" t="s">
        <v>64</v>
      </c>
      <c r="Z77" s="134" t="s">
        <v>64</v>
      </c>
      <c r="AA77" s="128"/>
      <c r="AB77" s="141">
        <v>0.85365020829065086</v>
      </c>
      <c r="AC77" s="136">
        <f t="shared" si="2"/>
        <v>0.77604564390059161</v>
      </c>
      <c r="AD77" s="137">
        <v>234288</v>
      </c>
    </row>
    <row r="78" spans="1:30" s="120" customFormat="1" x14ac:dyDescent="0.35">
      <c r="A78" s="123" t="s">
        <v>69</v>
      </c>
      <c r="B78" s="123" t="s">
        <v>83</v>
      </c>
      <c r="C78" s="124">
        <v>0</v>
      </c>
      <c r="D78" s="124">
        <v>1</v>
      </c>
      <c r="E78" s="124">
        <v>0</v>
      </c>
      <c r="F78" s="124">
        <v>2</v>
      </c>
      <c r="G78" s="124">
        <v>0</v>
      </c>
      <c r="H78" s="124">
        <v>2</v>
      </c>
      <c r="I78" s="124">
        <v>2</v>
      </c>
      <c r="J78" s="124">
        <v>1</v>
      </c>
      <c r="K78" s="124">
        <v>1</v>
      </c>
      <c r="L78" s="124">
        <v>1</v>
      </c>
      <c r="M78" s="124">
        <v>1</v>
      </c>
      <c r="N78" s="124">
        <v>4</v>
      </c>
      <c r="O78" s="124">
        <v>2</v>
      </c>
      <c r="P78" s="124">
        <v>2</v>
      </c>
      <c r="Q78" s="124">
        <v>1</v>
      </c>
      <c r="R78" s="124">
        <v>2</v>
      </c>
      <c r="S78" s="124">
        <v>0</v>
      </c>
      <c r="T78" s="124">
        <v>1</v>
      </c>
      <c r="U78" s="124">
        <v>5</v>
      </c>
      <c r="V78" s="124">
        <v>2</v>
      </c>
      <c r="W78" s="134" t="s">
        <v>64</v>
      </c>
      <c r="X78" s="134" t="s">
        <v>64</v>
      </c>
      <c r="Y78" s="134" t="s">
        <v>64</v>
      </c>
      <c r="Z78" s="134" t="s">
        <v>64</v>
      </c>
      <c r="AA78" s="128"/>
      <c r="AB78" s="141">
        <v>1.5871126453200017</v>
      </c>
      <c r="AC78" s="136">
        <f t="shared" si="2"/>
        <v>1.4428296775636378</v>
      </c>
      <c r="AD78" s="137">
        <v>126015</v>
      </c>
    </row>
    <row r="79" spans="1:30" s="120" customFormat="1" x14ac:dyDescent="0.35">
      <c r="A79" s="123" t="s">
        <v>69</v>
      </c>
      <c r="B79" s="123" t="s">
        <v>85</v>
      </c>
      <c r="C79" s="124">
        <v>3</v>
      </c>
      <c r="D79" s="124">
        <v>1</v>
      </c>
      <c r="E79" s="124">
        <v>1</v>
      </c>
      <c r="F79" s="124">
        <v>1</v>
      </c>
      <c r="G79" s="124">
        <v>4</v>
      </c>
      <c r="H79" s="124">
        <v>2</v>
      </c>
      <c r="I79" s="124">
        <v>3</v>
      </c>
      <c r="J79" s="124">
        <v>5</v>
      </c>
      <c r="K79" s="124">
        <v>1</v>
      </c>
      <c r="L79" s="124">
        <v>2</v>
      </c>
      <c r="M79" s="124">
        <v>2</v>
      </c>
      <c r="N79" s="124">
        <v>4</v>
      </c>
      <c r="O79" s="124">
        <v>1</v>
      </c>
      <c r="P79" s="124">
        <v>1</v>
      </c>
      <c r="Q79" s="124">
        <v>2</v>
      </c>
      <c r="R79" s="124">
        <v>0</v>
      </c>
      <c r="S79" s="124">
        <v>4</v>
      </c>
      <c r="T79" s="124">
        <v>6</v>
      </c>
      <c r="U79" s="124">
        <v>6</v>
      </c>
      <c r="V79" s="124">
        <v>4</v>
      </c>
      <c r="W79" s="134" t="s">
        <v>64</v>
      </c>
      <c r="X79" s="134" t="s">
        <v>64</v>
      </c>
      <c r="Y79" s="134" t="s">
        <v>64</v>
      </c>
      <c r="Z79" s="134" t="s">
        <v>64</v>
      </c>
      <c r="AA79" s="128"/>
      <c r="AB79" s="141">
        <v>2.1127020931595988</v>
      </c>
      <c r="AC79" s="136">
        <f t="shared" si="2"/>
        <v>1.920638266508726</v>
      </c>
      <c r="AD79" s="137">
        <v>189331</v>
      </c>
    </row>
    <row r="80" spans="1:30" s="120" customFormat="1" x14ac:dyDescent="0.35">
      <c r="A80" s="123" t="s">
        <v>69</v>
      </c>
      <c r="B80" s="123" t="s">
        <v>95</v>
      </c>
      <c r="C80" s="124">
        <v>9</v>
      </c>
      <c r="D80" s="124">
        <v>17</v>
      </c>
      <c r="E80" s="124">
        <v>14</v>
      </c>
      <c r="F80" s="126">
        <v>7</v>
      </c>
      <c r="G80" s="124">
        <v>14</v>
      </c>
      <c r="H80" s="124">
        <v>24</v>
      </c>
      <c r="I80" s="124">
        <v>20</v>
      </c>
      <c r="J80" s="124">
        <v>21</v>
      </c>
      <c r="K80" s="124">
        <v>15</v>
      </c>
      <c r="L80" s="124">
        <v>13</v>
      </c>
      <c r="M80" s="124">
        <v>14</v>
      </c>
      <c r="N80" s="124">
        <v>10</v>
      </c>
      <c r="O80" s="124">
        <v>8</v>
      </c>
      <c r="P80" s="126">
        <v>13</v>
      </c>
      <c r="Q80" s="124">
        <v>7</v>
      </c>
      <c r="R80" s="124">
        <v>8</v>
      </c>
      <c r="S80" s="124">
        <v>5</v>
      </c>
      <c r="T80" s="124">
        <v>15</v>
      </c>
      <c r="U80" s="124">
        <v>5</v>
      </c>
      <c r="V80" s="124">
        <v>6</v>
      </c>
      <c r="W80" s="134" t="s">
        <v>64</v>
      </c>
      <c r="X80" s="134" t="s">
        <v>64</v>
      </c>
      <c r="Y80" s="134" t="s">
        <v>64</v>
      </c>
      <c r="Z80" s="134" t="s">
        <v>64</v>
      </c>
      <c r="AA80" s="128"/>
      <c r="AB80" s="141">
        <v>1.4929384013615599</v>
      </c>
      <c r="AC80" s="136">
        <f t="shared" si="2"/>
        <v>1.3572167285105088</v>
      </c>
      <c r="AD80" s="137">
        <v>401892</v>
      </c>
    </row>
    <row r="81" spans="1:30" s="120" customFormat="1" x14ac:dyDescent="0.35">
      <c r="A81" s="123" t="s">
        <v>69</v>
      </c>
      <c r="B81" s="123" t="s">
        <v>88</v>
      </c>
      <c r="C81" s="124">
        <v>9</v>
      </c>
      <c r="D81" s="124">
        <v>5</v>
      </c>
      <c r="E81" s="124">
        <v>4</v>
      </c>
      <c r="F81" s="124">
        <v>10</v>
      </c>
      <c r="G81" s="124">
        <v>7</v>
      </c>
      <c r="H81" s="124">
        <v>9</v>
      </c>
      <c r="I81" s="124">
        <v>5</v>
      </c>
      <c r="J81" s="124">
        <v>8</v>
      </c>
      <c r="K81" s="124">
        <v>2</v>
      </c>
      <c r="L81" s="124">
        <v>1</v>
      </c>
      <c r="M81" s="124">
        <v>0</v>
      </c>
      <c r="N81" s="124">
        <v>2</v>
      </c>
      <c r="O81" s="124">
        <v>4</v>
      </c>
      <c r="P81" s="124">
        <v>1</v>
      </c>
      <c r="Q81" s="124">
        <v>8</v>
      </c>
      <c r="R81" s="124">
        <v>1</v>
      </c>
      <c r="S81" s="124">
        <v>2</v>
      </c>
      <c r="T81" s="124">
        <v>3</v>
      </c>
      <c r="U81" s="124">
        <v>4</v>
      </c>
      <c r="V81" s="124">
        <v>1</v>
      </c>
      <c r="W81" s="134" t="s">
        <v>64</v>
      </c>
      <c r="X81" s="134" t="s">
        <v>64</v>
      </c>
      <c r="Y81" s="134" t="s">
        <v>64</v>
      </c>
      <c r="Z81" s="134" t="s">
        <v>64</v>
      </c>
      <c r="AA81" s="128"/>
      <c r="AB81" s="141">
        <v>0.38394790594812095</v>
      </c>
      <c r="AC81" s="136">
        <f t="shared" si="2"/>
        <v>0.34904355086192812</v>
      </c>
      <c r="AD81" s="137">
        <v>260452</v>
      </c>
    </row>
    <row r="82" spans="1:30" s="120" customFormat="1" x14ac:dyDescent="0.35">
      <c r="A82" s="123" t="s">
        <v>69</v>
      </c>
      <c r="B82" s="123" t="s">
        <v>94</v>
      </c>
      <c r="C82" s="124">
        <v>1</v>
      </c>
      <c r="D82" s="124">
        <v>1</v>
      </c>
      <c r="E82" s="124">
        <v>1</v>
      </c>
      <c r="F82" s="124">
        <v>1</v>
      </c>
      <c r="G82" s="124">
        <v>1</v>
      </c>
      <c r="H82" s="124">
        <v>0</v>
      </c>
      <c r="I82" s="124">
        <v>1</v>
      </c>
      <c r="J82" s="124">
        <v>2</v>
      </c>
      <c r="K82" s="124">
        <v>3</v>
      </c>
      <c r="L82" s="124">
        <v>0</v>
      </c>
      <c r="M82" s="124">
        <v>2</v>
      </c>
      <c r="N82" s="124">
        <v>1</v>
      </c>
      <c r="O82" s="124">
        <v>0</v>
      </c>
      <c r="P82" s="124">
        <v>5</v>
      </c>
      <c r="Q82" s="124">
        <v>4</v>
      </c>
      <c r="R82" s="124">
        <v>3</v>
      </c>
      <c r="S82" s="124">
        <v>1</v>
      </c>
      <c r="T82" s="124">
        <v>2</v>
      </c>
      <c r="U82" s="124">
        <v>2</v>
      </c>
      <c r="V82" s="124">
        <v>0</v>
      </c>
      <c r="W82" s="134" t="s">
        <v>64</v>
      </c>
      <c r="X82" s="134" t="s">
        <v>64</v>
      </c>
      <c r="Y82" s="134" t="s">
        <v>64</v>
      </c>
      <c r="Z82" s="134" t="s">
        <v>64</v>
      </c>
      <c r="AA82" s="128"/>
      <c r="AB82" s="141">
        <v>0</v>
      </c>
      <c r="AC82" s="136" t="s">
        <v>137</v>
      </c>
      <c r="AD82" s="137">
        <v>165231</v>
      </c>
    </row>
    <row r="83" spans="1:30" s="120" customFormat="1" x14ac:dyDescent="0.35">
      <c r="A83" s="123" t="s">
        <v>69</v>
      </c>
      <c r="B83" s="123" t="s">
        <v>102</v>
      </c>
      <c r="C83" s="124">
        <v>1</v>
      </c>
      <c r="D83" s="124">
        <v>4</v>
      </c>
      <c r="E83" s="124">
        <v>1</v>
      </c>
      <c r="F83" s="124">
        <v>1</v>
      </c>
      <c r="G83" s="124">
        <v>1</v>
      </c>
      <c r="H83" s="124">
        <v>4</v>
      </c>
      <c r="I83" s="124">
        <v>4</v>
      </c>
      <c r="J83" s="124">
        <v>2</v>
      </c>
      <c r="K83" s="125">
        <v>6</v>
      </c>
      <c r="L83" s="124">
        <v>8</v>
      </c>
      <c r="M83" s="124">
        <v>1</v>
      </c>
      <c r="N83" s="124">
        <v>0</v>
      </c>
      <c r="O83" s="124">
        <v>2</v>
      </c>
      <c r="P83" s="124">
        <v>3</v>
      </c>
      <c r="Q83" s="124">
        <v>4</v>
      </c>
      <c r="R83" s="124">
        <v>3</v>
      </c>
      <c r="S83" s="124">
        <v>1</v>
      </c>
      <c r="T83" s="124">
        <v>0</v>
      </c>
      <c r="U83" s="125">
        <v>0</v>
      </c>
      <c r="V83" s="124">
        <v>0</v>
      </c>
      <c r="W83" s="134" t="s">
        <v>64</v>
      </c>
      <c r="X83" s="134" t="s">
        <v>64</v>
      </c>
      <c r="Y83" s="134" t="s">
        <v>64</v>
      </c>
      <c r="Z83" s="134" t="s">
        <v>64</v>
      </c>
      <c r="AA83" s="128"/>
      <c r="AB83" s="141">
        <v>0</v>
      </c>
      <c r="AC83" s="136" t="s">
        <v>137</v>
      </c>
      <c r="AD83" s="137">
        <v>162768</v>
      </c>
    </row>
    <row r="84" spans="1:30" s="120" customFormat="1" x14ac:dyDescent="0.35">
      <c r="A84" s="123" t="s">
        <v>69</v>
      </c>
      <c r="B84" s="123" t="s">
        <v>100</v>
      </c>
      <c r="C84" s="124">
        <v>16</v>
      </c>
      <c r="D84" s="124">
        <v>6</v>
      </c>
      <c r="E84" s="124">
        <v>7</v>
      </c>
      <c r="F84" s="124">
        <v>5</v>
      </c>
      <c r="G84" s="124">
        <v>5</v>
      </c>
      <c r="H84" s="124">
        <v>7</v>
      </c>
      <c r="I84" s="124">
        <v>19</v>
      </c>
      <c r="J84" s="124">
        <v>7</v>
      </c>
      <c r="K84" s="124">
        <v>8</v>
      </c>
      <c r="L84" s="124">
        <v>17</v>
      </c>
      <c r="M84" s="124">
        <v>9</v>
      </c>
      <c r="N84" s="124">
        <v>5</v>
      </c>
      <c r="O84" s="124">
        <v>6</v>
      </c>
      <c r="P84" s="124">
        <v>5</v>
      </c>
      <c r="Q84" s="124">
        <v>12</v>
      </c>
      <c r="R84" s="124">
        <v>4</v>
      </c>
      <c r="S84" s="124">
        <v>6</v>
      </c>
      <c r="T84" s="124">
        <v>1</v>
      </c>
      <c r="U84" s="124">
        <v>3</v>
      </c>
      <c r="V84" s="124">
        <v>9</v>
      </c>
      <c r="W84" s="134" t="s">
        <v>64</v>
      </c>
      <c r="X84" s="134" t="s">
        <v>64</v>
      </c>
      <c r="Y84" s="134" t="s">
        <v>64</v>
      </c>
      <c r="Z84" s="134" t="s">
        <v>64</v>
      </c>
      <c r="AA84" s="128"/>
      <c r="AB84" s="141">
        <v>2.5572976751322694</v>
      </c>
      <c r="AC84" s="136">
        <f t="shared" si="2"/>
        <v>2.3248160683020629</v>
      </c>
      <c r="AD84" s="137">
        <v>351934</v>
      </c>
    </row>
    <row r="85" spans="1:30" s="120" customFormat="1" x14ac:dyDescent="0.35">
      <c r="A85" s="123" t="s">
        <v>69</v>
      </c>
      <c r="B85" s="123" t="s">
        <v>103</v>
      </c>
      <c r="C85" s="124">
        <v>9</v>
      </c>
      <c r="D85" s="124">
        <v>4</v>
      </c>
      <c r="E85" s="124">
        <v>3</v>
      </c>
      <c r="F85" s="124">
        <v>5</v>
      </c>
      <c r="G85" s="124">
        <v>4</v>
      </c>
      <c r="H85" s="124">
        <v>12</v>
      </c>
      <c r="I85" s="124">
        <v>2</v>
      </c>
      <c r="J85" s="124">
        <v>1</v>
      </c>
      <c r="K85" s="124">
        <v>0</v>
      </c>
      <c r="L85" s="124">
        <v>4</v>
      </c>
      <c r="M85" s="124">
        <v>5</v>
      </c>
      <c r="N85" s="124">
        <v>0</v>
      </c>
      <c r="O85" s="124">
        <v>1</v>
      </c>
      <c r="P85" s="124">
        <v>1</v>
      </c>
      <c r="Q85" s="124">
        <v>0</v>
      </c>
      <c r="R85" s="124">
        <v>0</v>
      </c>
      <c r="S85" s="124">
        <v>1</v>
      </c>
      <c r="T85" s="124">
        <v>3</v>
      </c>
      <c r="U85" s="124">
        <v>2</v>
      </c>
      <c r="V85" s="124">
        <v>0</v>
      </c>
      <c r="W85" s="134" t="s">
        <v>64</v>
      </c>
      <c r="X85" s="134" t="s">
        <v>64</v>
      </c>
      <c r="Y85" s="134" t="s">
        <v>64</v>
      </c>
      <c r="Z85" s="134" t="s">
        <v>64</v>
      </c>
      <c r="AA85" s="128"/>
      <c r="AB85" s="141">
        <v>0</v>
      </c>
      <c r="AC85" s="136" t="s">
        <v>137</v>
      </c>
      <c r="AD85" s="137">
        <v>280088</v>
      </c>
    </row>
    <row r="86" spans="1:30" s="120" customFormat="1" x14ac:dyDescent="0.35">
      <c r="A86" s="123" t="s">
        <v>69</v>
      </c>
      <c r="B86" s="123" t="s">
        <v>87</v>
      </c>
      <c r="C86" s="124">
        <v>18</v>
      </c>
      <c r="D86" s="124">
        <v>19</v>
      </c>
      <c r="E86" s="124">
        <v>22</v>
      </c>
      <c r="F86" s="124">
        <v>19</v>
      </c>
      <c r="G86" s="124">
        <v>9</v>
      </c>
      <c r="H86" s="124">
        <v>24</v>
      </c>
      <c r="I86" s="124">
        <v>26</v>
      </c>
      <c r="J86" s="124">
        <v>21</v>
      </c>
      <c r="K86" s="124">
        <v>21</v>
      </c>
      <c r="L86" s="124">
        <v>32</v>
      </c>
      <c r="M86" s="124">
        <v>21</v>
      </c>
      <c r="N86" s="124">
        <v>12</v>
      </c>
      <c r="O86" s="124">
        <v>10</v>
      </c>
      <c r="P86" s="124">
        <v>13</v>
      </c>
      <c r="Q86" s="124">
        <v>12</v>
      </c>
      <c r="R86" s="124">
        <v>7</v>
      </c>
      <c r="S86" s="124">
        <v>2</v>
      </c>
      <c r="T86" s="124">
        <v>6</v>
      </c>
      <c r="U86" s="124">
        <v>6</v>
      </c>
      <c r="V86" s="124">
        <v>1</v>
      </c>
      <c r="W86" s="134" t="s">
        <v>64</v>
      </c>
      <c r="X86" s="134" t="s">
        <v>64</v>
      </c>
      <c r="Y86" s="134" t="s">
        <v>64</v>
      </c>
      <c r="Z86" s="134" t="s">
        <v>64</v>
      </c>
      <c r="AA86" s="128"/>
      <c r="AB86" s="141">
        <v>0.23226807452088905</v>
      </c>
      <c r="AC86" s="136">
        <f t="shared" si="2"/>
        <v>0.21115279501899004</v>
      </c>
      <c r="AD86" s="137">
        <v>430537</v>
      </c>
    </row>
    <row r="87" spans="1:30" s="120" customFormat="1" ht="17" customHeight="1" x14ac:dyDescent="0.35">
      <c r="A87" s="123" t="s">
        <v>69</v>
      </c>
      <c r="B87" s="123" t="s">
        <v>109</v>
      </c>
      <c r="C87" s="124">
        <v>109</v>
      </c>
      <c r="D87" s="124">
        <v>85</v>
      </c>
      <c r="E87" s="124">
        <v>89</v>
      </c>
      <c r="F87" s="124">
        <v>55</v>
      </c>
      <c r="G87" s="124">
        <v>63</v>
      </c>
      <c r="H87" s="124">
        <v>48</v>
      </c>
      <c r="I87" s="124">
        <v>39</v>
      </c>
      <c r="J87" s="124">
        <v>34</v>
      </c>
      <c r="K87" s="124">
        <v>24</v>
      </c>
      <c r="L87" s="124">
        <v>16</v>
      </c>
      <c r="M87" s="124">
        <v>7</v>
      </c>
      <c r="N87" s="124">
        <v>13</v>
      </c>
      <c r="O87" s="124">
        <v>15</v>
      </c>
      <c r="P87" s="124">
        <v>12</v>
      </c>
      <c r="Q87" s="124">
        <v>4</v>
      </c>
      <c r="R87" s="124">
        <v>4</v>
      </c>
      <c r="S87" s="124">
        <v>0</v>
      </c>
      <c r="T87" s="124">
        <v>8</v>
      </c>
      <c r="U87" s="124">
        <v>5</v>
      </c>
      <c r="V87" s="124">
        <v>8</v>
      </c>
      <c r="W87" s="134" t="s">
        <v>64</v>
      </c>
      <c r="X87" s="134" t="s">
        <v>64</v>
      </c>
      <c r="Y87" s="134" t="s">
        <v>64</v>
      </c>
      <c r="Z87" s="134" t="s">
        <v>64</v>
      </c>
      <c r="AA87" s="128"/>
      <c r="AB87" s="141">
        <v>2.246004918750772</v>
      </c>
      <c r="AC87" s="136">
        <f t="shared" si="2"/>
        <v>2.0418226534097927</v>
      </c>
      <c r="AD87" s="137">
        <v>356188</v>
      </c>
    </row>
    <row r="88" spans="1:30" s="120" customFormat="1" x14ac:dyDescent="0.35">
      <c r="A88" s="123" t="s">
        <v>69</v>
      </c>
      <c r="B88" s="123" t="s">
        <v>107</v>
      </c>
      <c r="C88" s="124">
        <v>34</v>
      </c>
      <c r="D88" s="124">
        <v>25</v>
      </c>
      <c r="E88" s="124">
        <v>26</v>
      </c>
      <c r="F88" s="124">
        <v>19</v>
      </c>
      <c r="G88" s="124">
        <v>16</v>
      </c>
      <c r="H88" s="124">
        <v>14</v>
      </c>
      <c r="I88" s="124">
        <v>14</v>
      </c>
      <c r="J88" s="124">
        <v>9</v>
      </c>
      <c r="K88" s="124">
        <v>7</v>
      </c>
      <c r="L88" s="124">
        <v>3</v>
      </c>
      <c r="M88" s="124">
        <v>7</v>
      </c>
      <c r="N88" s="124">
        <v>0</v>
      </c>
      <c r="O88" s="124">
        <v>5</v>
      </c>
      <c r="P88" s="124">
        <v>4</v>
      </c>
      <c r="Q88" s="124">
        <v>1</v>
      </c>
      <c r="R88" s="124">
        <v>0</v>
      </c>
      <c r="S88" s="124">
        <v>2</v>
      </c>
      <c r="T88" s="124">
        <v>0</v>
      </c>
      <c r="U88" s="124">
        <v>0</v>
      </c>
      <c r="V88" s="124">
        <v>4</v>
      </c>
      <c r="W88" s="134" t="s">
        <v>64</v>
      </c>
      <c r="X88" s="134" t="s">
        <v>64</v>
      </c>
      <c r="Y88" s="134" t="s">
        <v>64</v>
      </c>
      <c r="Z88" s="134" t="s">
        <v>64</v>
      </c>
      <c r="AA88" s="128"/>
      <c r="AB88" s="141">
        <v>1.4644558265205629</v>
      </c>
      <c r="AC88" s="136">
        <f t="shared" si="2"/>
        <v>1.3313234786550572</v>
      </c>
      <c r="AD88" s="137">
        <v>273139</v>
      </c>
    </row>
    <row r="89" spans="1:30" s="120" customFormat="1" x14ac:dyDescent="0.35">
      <c r="A89" s="123" t="s">
        <v>69</v>
      </c>
      <c r="B89" s="123" t="s">
        <v>98</v>
      </c>
      <c r="C89" s="124">
        <v>98</v>
      </c>
      <c r="D89" s="124">
        <v>81</v>
      </c>
      <c r="E89" s="124">
        <v>78</v>
      </c>
      <c r="F89" s="124">
        <v>57</v>
      </c>
      <c r="G89" s="124">
        <v>65</v>
      </c>
      <c r="H89" s="124">
        <v>78</v>
      </c>
      <c r="I89" s="124">
        <v>60</v>
      </c>
      <c r="J89" s="124">
        <v>34</v>
      </c>
      <c r="K89" s="124">
        <v>52</v>
      </c>
      <c r="L89" s="124">
        <v>33</v>
      </c>
      <c r="M89" s="124">
        <v>15</v>
      </c>
      <c r="N89" s="124">
        <v>15</v>
      </c>
      <c r="O89" s="124">
        <v>14</v>
      </c>
      <c r="P89" s="124">
        <v>10</v>
      </c>
      <c r="Q89" s="124">
        <v>18</v>
      </c>
      <c r="R89" s="124">
        <v>11</v>
      </c>
      <c r="S89" s="124">
        <v>10</v>
      </c>
      <c r="T89" s="124">
        <v>9</v>
      </c>
      <c r="U89" s="124">
        <v>10</v>
      </c>
      <c r="V89" s="124">
        <v>14</v>
      </c>
      <c r="W89" s="134" t="s">
        <v>64</v>
      </c>
      <c r="X89" s="134" t="s">
        <v>64</v>
      </c>
      <c r="Y89" s="134" t="s">
        <v>64</v>
      </c>
      <c r="Z89" s="134" t="s">
        <v>64</v>
      </c>
      <c r="AA89" s="128"/>
      <c r="AB89" s="141">
        <v>2.2454789686835879</v>
      </c>
      <c r="AC89" s="136">
        <f t="shared" si="2"/>
        <v>2.0413445169850797</v>
      </c>
      <c r="AD89" s="137">
        <v>623475</v>
      </c>
    </row>
    <row r="90" spans="1:30" s="120" customFormat="1" x14ac:dyDescent="0.35">
      <c r="A90" s="123" t="s">
        <v>69</v>
      </c>
      <c r="B90" s="123" t="s">
        <v>108</v>
      </c>
      <c r="C90" s="124">
        <v>56</v>
      </c>
      <c r="D90" s="124">
        <v>53</v>
      </c>
      <c r="E90" s="124">
        <v>61</v>
      </c>
      <c r="F90" s="124">
        <v>44</v>
      </c>
      <c r="G90" s="124">
        <v>41</v>
      </c>
      <c r="H90" s="124">
        <v>51</v>
      </c>
      <c r="I90" s="124">
        <v>17</v>
      </c>
      <c r="J90" s="124">
        <v>14</v>
      </c>
      <c r="K90" s="124">
        <v>21</v>
      </c>
      <c r="L90" s="124">
        <v>16</v>
      </c>
      <c r="M90" s="124">
        <v>8</v>
      </c>
      <c r="N90" s="124">
        <v>1</v>
      </c>
      <c r="O90" s="124">
        <v>4</v>
      </c>
      <c r="P90" s="124">
        <v>3</v>
      </c>
      <c r="Q90" s="124">
        <v>4</v>
      </c>
      <c r="R90" s="124">
        <v>6</v>
      </c>
      <c r="S90" s="124">
        <v>1</v>
      </c>
      <c r="T90" s="124">
        <v>2</v>
      </c>
      <c r="U90" s="124">
        <v>3</v>
      </c>
      <c r="V90" s="124">
        <v>2</v>
      </c>
      <c r="W90" s="134" t="s">
        <v>64</v>
      </c>
      <c r="X90" s="134" t="s">
        <v>64</v>
      </c>
      <c r="Y90" s="134" t="s">
        <v>64</v>
      </c>
      <c r="Z90" s="134" t="s">
        <v>64</v>
      </c>
      <c r="AA90" s="128"/>
      <c r="AB90" s="141">
        <v>0.63537245533331632</v>
      </c>
      <c r="AC90" s="136">
        <f t="shared" si="2"/>
        <v>0.5776113230302875</v>
      </c>
      <c r="AD90" s="137">
        <v>314776</v>
      </c>
    </row>
    <row r="91" spans="1:30" s="120" customFormat="1" ht="13.5" customHeight="1" x14ac:dyDescent="0.35">
      <c r="A91" s="123" t="s">
        <v>69</v>
      </c>
      <c r="B91" s="123" t="s">
        <v>106</v>
      </c>
      <c r="C91" s="124">
        <v>15</v>
      </c>
      <c r="D91" s="124">
        <v>19</v>
      </c>
      <c r="E91" s="124">
        <v>23</v>
      </c>
      <c r="F91" s="124">
        <v>12</v>
      </c>
      <c r="G91" s="124">
        <v>16</v>
      </c>
      <c r="H91" s="124">
        <v>18</v>
      </c>
      <c r="I91" s="124">
        <v>13</v>
      </c>
      <c r="J91" s="124">
        <v>7</v>
      </c>
      <c r="K91" s="124">
        <v>4</v>
      </c>
      <c r="L91" s="124">
        <v>3</v>
      </c>
      <c r="M91" s="124">
        <v>1</v>
      </c>
      <c r="N91" s="124">
        <v>1</v>
      </c>
      <c r="O91" s="124">
        <v>2</v>
      </c>
      <c r="P91" s="124">
        <v>3</v>
      </c>
      <c r="Q91" s="124">
        <v>2</v>
      </c>
      <c r="R91" s="124">
        <v>0</v>
      </c>
      <c r="S91" s="124">
        <v>2</v>
      </c>
      <c r="T91" s="124">
        <v>1</v>
      </c>
      <c r="U91" s="124">
        <v>1</v>
      </c>
      <c r="V91" s="124">
        <v>1</v>
      </c>
      <c r="W91" s="134" t="s">
        <v>64</v>
      </c>
      <c r="X91" s="134" t="s">
        <v>64</v>
      </c>
      <c r="Y91" s="134" t="s">
        <v>64</v>
      </c>
      <c r="Z91" s="134" t="s">
        <v>64</v>
      </c>
      <c r="AA91" s="128"/>
      <c r="AB91" s="141">
        <v>0.22864459484177796</v>
      </c>
      <c r="AC91" s="136">
        <f t="shared" si="2"/>
        <v>0.20785872258343449</v>
      </c>
      <c r="AD91" s="137">
        <v>437360</v>
      </c>
    </row>
    <row r="92" spans="1:30" s="120" customFormat="1" x14ac:dyDescent="0.35">
      <c r="A92" s="123" t="s">
        <v>69</v>
      </c>
      <c r="B92" s="123" t="s">
        <v>104</v>
      </c>
      <c r="C92" s="124">
        <v>5</v>
      </c>
      <c r="D92" s="124">
        <v>6</v>
      </c>
      <c r="E92" s="124">
        <v>6</v>
      </c>
      <c r="F92" s="124">
        <v>6</v>
      </c>
      <c r="G92" s="124">
        <v>2</v>
      </c>
      <c r="H92" s="124">
        <v>4</v>
      </c>
      <c r="I92" s="124">
        <v>3</v>
      </c>
      <c r="J92" s="124">
        <v>5</v>
      </c>
      <c r="K92" s="124">
        <v>0</v>
      </c>
      <c r="L92" s="124">
        <v>0</v>
      </c>
      <c r="M92" s="124">
        <v>0</v>
      </c>
      <c r="N92" s="124">
        <v>1</v>
      </c>
      <c r="O92" s="124">
        <v>2</v>
      </c>
      <c r="P92" s="124">
        <v>2</v>
      </c>
      <c r="Q92" s="124">
        <v>0</v>
      </c>
      <c r="R92" s="124">
        <v>0</v>
      </c>
      <c r="S92" s="124">
        <v>0</v>
      </c>
      <c r="T92" s="124">
        <v>3</v>
      </c>
      <c r="U92" s="124">
        <v>0</v>
      </c>
      <c r="V92" s="124">
        <v>0</v>
      </c>
      <c r="W92" s="134" t="s">
        <v>64</v>
      </c>
      <c r="X92" s="134" t="s">
        <v>64</v>
      </c>
      <c r="Y92" s="134" t="s">
        <v>64</v>
      </c>
      <c r="Z92" s="134" t="s">
        <v>64</v>
      </c>
      <c r="AA92" s="128"/>
      <c r="AB92" s="141">
        <v>0</v>
      </c>
      <c r="AC92" s="136" t="s">
        <v>137</v>
      </c>
      <c r="AD92" s="137">
        <v>267921</v>
      </c>
    </row>
    <row r="93" spans="1:30" s="120" customFormat="1" x14ac:dyDescent="0.35">
      <c r="A93" s="123" t="s">
        <v>69</v>
      </c>
      <c r="B93" s="123" t="s">
        <v>96</v>
      </c>
      <c r="C93" s="124">
        <v>22</v>
      </c>
      <c r="D93" s="124">
        <v>19</v>
      </c>
      <c r="E93" s="124">
        <v>24</v>
      </c>
      <c r="F93" s="124">
        <v>25</v>
      </c>
      <c r="G93" s="124">
        <v>18</v>
      </c>
      <c r="H93" s="124">
        <v>18</v>
      </c>
      <c r="I93" s="124">
        <v>14</v>
      </c>
      <c r="J93" s="124">
        <v>11</v>
      </c>
      <c r="K93" s="124">
        <v>12</v>
      </c>
      <c r="L93" s="124">
        <v>9</v>
      </c>
      <c r="M93" s="124">
        <v>3</v>
      </c>
      <c r="N93" s="124">
        <v>8</v>
      </c>
      <c r="O93" s="124">
        <v>7</v>
      </c>
      <c r="P93" s="124">
        <v>12</v>
      </c>
      <c r="Q93" s="124">
        <v>6</v>
      </c>
      <c r="R93" s="124">
        <v>6</v>
      </c>
      <c r="S93" s="124">
        <v>3</v>
      </c>
      <c r="T93" s="124">
        <v>5</v>
      </c>
      <c r="U93" s="124">
        <v>5</v>
      </c>
      <c r="V93" s="124">
        <v>5</v>
      </c>
      <c r="W93" s="134" t="s">
        <v>64</v>
      </c>
      <c r="X93" s="134" t="s">
        <v>64</v>
      </c>
      <c r="Y93" s="134" t="s">
        <v>64</v>
      </c>
      <c r="Z93" s="134" t="s">
        <v>64</v>
      </c>
      <c r="AA93" s="128"/>
      <c r="AB93" s="141">
        <v>1.6058891165682792</v>
      </c>
      <c r="AC93" s="136">
        <f t="shared" si="2"/>
        <v>1.4598991968802537</v>
      </c>
      <c r="AD93" s="137">
        <v>311354</v>
      </c>
    </row>
    <row r="94" spans="1:30" s="120" customFormat="1" x14ac:dyDescent="0.35">
      <c r="A94" s="123" t="s">
        <v>69</v>
      </c>
      <c r="B94" s="123" t="s">
        <v>97</v>
      </c>
      <c r="C94" s="124">
        <v>21</v>
      </c>
      <c r="D94" s="124">
        <v>10</v>
      </c>
      <c r="E94" s="124">
        <v>6</v>
      </c>
      <c r="F94" s="124">
        <v>24</v>
      </c>
      <c r="G94" s="124">
        <v>18</v>
      </c>
      <c r="H94" s="124">
        <v>10</v>
      </c>
      <c r="I94" s="124">
        <v>15</v>
      </c>
      <c r="J94" s="124">
        <v>20</v>
      </c>
      <c r="K94" s="124">
        <v>12</v>
      </c>
      <c r="L94" s="124">
        <v>10</v>
      </c>
      <c r="M94" s="124">
        <v>10</v>
      </c>
      <c r="N94" s="124">
        <v>4</v>
      </c>
      <c r="O94" s="124">
        <v>4</v>
      </c>
      <c r="P94" s="124">
        <v>7</v>
      </c>
      <c r="Q94" s="124">
        <v>3</v>
      </c>
      <c r="R94" s="124">
        <v>6</v>
      </c>
      <c r="S94" s="124">
        <v>6</v>
      </c>
      <c r="T94" s="124">
        <v>5</v>
      </c>
      <c r="U94" s="124">
        <v>6</v>
      </c>
      <c r="V94" s="124">
        <v>4</v>
      </c>
      <c r="W94" s="134" t="s">
        <v>64</v>
      </c>
      <c r="X94" s="134" t="s">
        <v>64</v>
      </c>
      <c r="Y94" s="134" t="s">
        <v>64</v>
      </c>
      <c r="Z94" s="134" t="s">
        <v>64</v>
      </c>
      <c r="AA94" s="128"/>
      <c r="AB94" s="141">
        <v>1.1724051011345951</v>
      </c>
      <c r="AC94" s="136">
        <f t="shared" si="2"/>
        <v>1.0658228192132682</v>
      </c>
      <c r="AD94" s="137">
        <v>341179</v>
      </c>
    </row>
    <row r="95" spans="1:30" s="120" customFormat="1" x14ac:dyDescent="0.35">
      <c r="A95" s="123" t="s">
        <v>69</v>
      </c>
      <c r="B95" s="123" t="s">
        <v>89</v>
      </c>
      <c r="C95" s="124">
        <v>71</v>
      </c>
      <c r="D95" s="124">
        <v>76</v>
      </c>
      <c r="E95" s="124">
        <v>89</v>
      </c>
      <c r="F95" s="124">
        <v>66</v>
      </c>
      <c r="G95" s="124">
        <v>73</v>
      </c>
      <c r="H95" s="124">
        <v>75</v>
      </c>
      <c r="I95" s="124">
        <v>53</v>
      </c>
      <c r="J95" s="124">
        <v>38</v>
      </c>
      <c r="K95" s="124">
        <v>47</v>
      </c>
      <c r="L95" s="124">
        <v>39</v>
      </c>
      <c r="M95" s="124">
        <v>13</v>
      </c>
      <c r="N95" s="124">
        <v>29</v>
      </c>
      <c r="O95" s="124">
        <v>20</v>
      </c>
      <c r="P95" s="124">
        <v>20</v>
      </c>
      <c r="Q95" s="124">
        <v>9</v>
      </c>
      <c r="R95" s="124">
        <v>12</v>
      </c>
      <c r="S95" s="124">
        <v>13</v>
      </c>
      <c r="T95" s="124">
        <v>8</v>
      </c>
      <c r="U95" s="124">
        <v>10</v>
      </c>
      <c r="V95" s="124">
        <v>16</v>
      </c>
      <c r="W95" s="134" t="s">
        <v>64</v>
      </c>
      <c r="X95" s="134" t="s">
        <v>64</v>
      </c>
      <c r="Y95" s="134" t="s">
        <v>64</v>
      </c>
      <c r="Z95" s="134" t="s">
        <v>64</v>
      </c>
      <c r="AA95" s="128"/>
      <c r="AB95" s="141">
        <v>3.1072486284410354</v>
      </c>
      <c r="AC95" s="136">
        <f t="shared" si="2"/>
        <v>2.8247714804009409</v>
      </c>
      <c r="AD95" s="137">
        <v>514925</v>
      </c>
    </row>
    <row r="96" spans="1:30" s="120" customFormat="1" x14ac:dyDescent="0.35">
      <c r="A96" s="123" t="s">
        <v>69</v>
      </c>
      <c r="B96" s="123" t="s">
        <v>105</v>
      </c>
      <c r="C96" s="124">
        <v>13</v>
      </c>
      <c r="D96" s="124">
        <v>18</v>
      </c>
      <c r="E96" s="124">
        <v>10</v>
      </c>
      <c r="F96" s="124">
        <v>10</v>
      </c>
      <c r="G96" s="124">
        <v>5</v>
      </c>
      <c r="H96" s="124">
        <v>3</v>
      </c>
      <c r="I96" s="124">
        <v>6</v>
      </c>
      <c r="J96" s="124">
        <v>7</v>
      </c>
      <c r="K96" s="124">
        <v>5</v>
      </c>
      <c r="L96" s="124">
        <v>3</v>
      </c>
      <c r="M96" s="124">
        <v>0</v>
      </c>
      <c r="N96" s="124">
        <v>2</v>
      </c>
      <c r="O96" s="124">
        <v>4</v>
      </c>
      <c r="P96" s="124">
        <v>1</v>
      </c>
      <c r="Q96" s="124">
        <v>0</v>
      </c>
      <c r="R96" s="124">
        <v>0</v>
      </c>
      <c r="S96" s="124">
        <v>1</v>
      </c>
      <c r="T96" s="124">
        <v>1</v>
      </c>
      <c r="U96" s="124">
        <v>0</v>
      </c>
      <c r="V96" s="124">
        <v>1</v>
      </c>
      <c r="W96" s="134" t="s">
        <v>64</v>
      </c>
      <c r="X96" s="134" t="s">
        <v>64</v>
      </c>
      <c r="Y96" s="134" t="s">
        <v>64</v>
      </c>
      <c r="Z96" s="134" t="s">
        <v>64</v>
      </c>
      <c r="AA96" s="128"/>
      <c r="AB96" s="141">
        <v>0.47380116460326266</v>
      </c>
      <c r="AC96" s="136">
        <f t="shared" si="2"/>
        <v>0.43072833145751149</v>
      </c>
      <c r="AD96" s="137">
        <v>211059</v>
      </c>
    </row>
    <row r="97" spans="1:38" s="120" customFormat="1" x14ac:dyDescent="0.35">
      <c r="A97" s="123" t="s">
        <v>69</v>
      </c>
      <c r="B97" s="123" t="s">
        <v>99</v>
      </c>
      <c r="C97" s="124">
        <v>72</v>
      </c>
      <c r="D97" s="124">
        <v>54</v>
      </c>
      <c r="E97" s="124">
        <v>40</v>
      </c>
      <c r="F97" s="124">
        <v>47</v>
      </c>
      <c r="G97" s="124">
        <v>53</v>
      </c>
      <c r="H97" s="124">
        <v>28</v>
      </c>
      <c r="I97" s="124">
        <v>29</v>
      </c>
      <c r="J97" s="124">
        <v>29</v>
      </c>
      <c r="K97" s="124">
        <v>31</v>
      </c>
      <c r="L97" s="124">
        <v>28</v>
      </c>
      <c r="M97" s="124">
        <v>12</v>
      </c>
      <c r="N97" s="124">
        <v>11</v>
      </c>
      <c r="O97" s="124">
        <v>15</v>
      </c>
      <c r="P97" s="124">
        <v>19</v>
      </c>
      <c r="Q97" s="124">
        <v>12</v>
      </c>
      <c r="R97" s="124">
        <v>9</v>
      </c>
      <c r="S97" s="124">
        <v>5</v>
      </c>
      <c r="T97" s="124">
        <v>17</v>
      </c>
      <c r="U97" s="124">
        <v>4</v>
      </c>
      <c r="V97" s="124">
        <v>6</v>
      </c>
      <c r="W97" s="134" t="s">
        <v>64</v>
      </c>
      <c r="X97" s="134" t="s">
        <v>64</v>
      </c>
      <c r="Y97" s="134" t="s">
        <v>64</v>
      </c>
      <c r="Z97" s="134" t="s">
        <v>64</v>
      </c>
      <c r="AA97" s="128"/>
      <c r="AB97" s="141">
        <v>1.1949739396100003</v>
      </c>
      <c r="AC97" s="136">
        <f t="shared" si="2"/>
        <v>1.0863399451000002</v>
      </c>
      <c r="AD97" s="137">
        <v>502103</v>
      </c>
    </row>
    <row r="98" spans="1:38" s="120" customFormat="1" x14ac:dyDescent="0.35">
      <c r="A98" s="123" t="s">
        <v>69</v>
      </c>
      <c r="B98" s="123" t="s">
        <v>113</v>
      </c>
      <c r="C98" s="124">
        <v>8</v>
      </c>
      <c r="D98" s="124">
        <v>7</v>
      </c>
      <c r="E98" s="124">
        <v>7</v>
      </c>
      <c r="F98" s="126">
        <v>4</v>
      </c>
      <c r="G98" s="124">
        <v>6</v>
      </c>
      <c r="H98" s="124">
        <v>5</v>
      </c>
      <c r="I98" s="124">
        <v>2</v>
      </c>
      <c r="J98" s="124">
        <v>3</v>
      </c>
      <c r="K98" s="124">
        <v>2</v>
      </c>
      <c r="L98" s="124">
        <v>0</v>
      </c>
      <c r="M98" s="124">
        <v>0</v>
      </c>
      <c r="N98" s="124">
        <v>1</v>
      </c>
      <c r="O98" s="124">
        <v>0</v>
      </c>
      <c r="P98" s="124">
        <v>2</v>
      </c>
      <c r="Q98" s="124">
        <v>1</v>
      </c>
      <c r="R98" s="124">
        <v>1</v>
      </c>
      <c r="S98" s="124">
        <v>1</v>
      </c>
      <c r="T98" s="124">
        <v>1</v>
      </c>
      <c r="U98" s="124">
        <v>0</v>
      </c>
      <c r="V98" s="124">
        <v>2</v>
      </c>
      <c r="W98" s="134" t="s">
        <v>64</v>
      </c>
      <c r="X98" s="134" t="s">
        <v>64</v>
      </c>
      <c r="Y98" s="134" t="s">
        <v>64</v>
      </c>
      <c r="Z98" s="134" t="s">
        <v>64</v>
      </c>
      <c r="AA98" s="128"/>
      <c r="AB98" s="141">
        <v>0.85303124653456053</v>
      </c>
      <c r="AC98" s="136">
        <f t="shared" si="2"/>
        <v>0.77548295139505496</v>
      </c>
      <c r="AD98" s="137">
        <v>234458</v>
      </c>
    </row>
    <row r="99" spans="1:38" x14ac:dyDescent="0.35">
      <c r="A99" s="107"/>
      <c r="B99" s="107"/>
      <c r="C99" s="107"/>
      <c r="E99" s="109"/>
      <c r="F99" s="109"/>
      <c r="G99" s="110"/>
      <c r="H99" s="110"/>
      <c r="I99" s="8"/>
      <c r="J99" s="8"/>
      <c r="K99" s="8"/>
      <c r="L99" s="8"/>
      <c r="M99" s="8"/>
      <c r="O99" s="109"/>
      <c r="P99" s="109"/>
      <c r="Q99" s="110"/>
      <c r="R99" s="110"/>
      <c r="S99" s="8"/>
      <c r="T99" s="8"/>
      <c r="U99" s="8"/>
      <c r="V99" s="8"/>
      <c r="W99" s="8"/>
      <c r="X99" s="8"/>
      <c r="Y99" s="8"/>
      <c r="Z99" s="8"/>
      <c r="AA99" s="8"/>
      <c r="AB99" s="140"/>
      <c r="AC99" s="140"/>
      <c r="AD99" s="140"/>
      <c r="AE99" s="8"/>
      <c r="AF99" s="8"/>
      <c r="AG99" s="8"/>
      <c r="AH99" s="8"/>
      <c r="AI99" s="8"/>
      <c r="AJ99" s="8"/>
      <c r="AK99" s="8"/>
      <c r="AL99" s="108"/>
    </row>
    <row r="100" spans="1:38" x14ac:dyDescent="0.35">
      <c r="A100" t="s">
        <v>31</v>
      </c>
      <c r="D100" s="1"/>
      <c r="N100" s="1"/>
    </row>
    <row r="101" spans="1:38" x14ac:dyDescent="0.35">
      <c r="A101" s="185" t="s">
        <v>27</v>
      </c>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row>
    <row r="102" spans="1:38" x14ac:dyDescent="0.35">
      <c r="A102" t="s">
        <v>132</v>
      </c>
    </row>
    <row r="103" spans="1:38" x14ac:dyDescent="0.35">
      <c r="A103" t="s">
        <v>134</v>
      </c>
    </row>
    <row r="105" spans="1:38" x14ac:dyDescent="0.35">
      <c r="A105" t="s">
        <v>32</v>
      </c>
      <c r="D105" s="14"/>
      <c r="E105" s="14"/>
      <c r="N105" s="14"/>
      <c r="O105" s="14"/>
    </row>
    <row r="106" spans="1:38" x14ac:dyDescent="0.35">
      <c r="A106" s="15" t="s">
        <v>33</v>
      </c>
      <c r="B106" s="15"/>
      <c r="C106" s="15"/>
      <c r="D106" s="15"/>
      <c r="E106" s="15"/>
      <c r="F106" s="15"/>
      <c r="G106" s="15"/>
      <c r="N106" s="15"/>
      <c r="O106" s="15"/>
      <c r="P106" s="15"/>
      <c r="Q106" s="15"/>
    </row>
    <row r="107" spans="1:38" x14ac:dyDescent="0.35">
      <c r="A107" s="15"/>
      <c r="B107" s="15"/>
      <c r="C107" s="15"/>
      <c r="D107" s="15"/>
      <c r="E107" s="15"/>
      <c r="F107" s="15"/>
      <c r="G107" s="15"/>
      <c r="N107" s="15"/>
      <c r="O107" s="15"/>
      <c r="P107" s="15"/>
      <c r="Q107" s="15"/>
    </row>
    <row r="108" spans="1:38" x14ac:dyDescent="0.35">
      <c r="A108" t="s">
        <v>34</v>
      </c>
      <c r="I108" s="8"/>
      <c r="J108" s="8"/>
      <c r="K108" s="8"/>
      <c r="L108" s="8"/>
      <c r="M108" s="8"/>
      <c r="S108" s="8"/>
      <c r="T108" s="8"/>
      <c r="U108" s="8"/>
      <c r="V108" s="8"/>
      <c r="W108" s="8"/>
      <c r="X108" s="8"/>
      <c r="Y108" s="8"/>
      <c r="Z108" s="8"/>
      <c r="AA108" s="8"/>
      <c r="AB108" s="140"/>
      <c r="AC108" s="140"/>
      <c r="AD108" s="140"/>
      <c r="AE108" s="8"/>
      <c r="AF108" s="8"/>
      <c r="AG108" s="8"/>
      <c r="AH108" s="8"/>
      <c r="AI108" s="8"/>
      <c r="AJ108" s="8"/>
      <c r="AK108" s="8"/>
      <c r="AL108" s="8"/>
    </row>
    <row r="109" spans="1:38" x14ac:dyDescent="0.35">
      <c r="A109" s="50" t="s">
        <v>129</v>
      </c>
      <c r="B109" s="50"/>
      <c r="C109" s="50"/>
      <c r="I109" s="8"/>
      <c r="J109" s="8"/>
      <c r="K109" s="8"/>
      <c r="L109" s="8"/>
      <c r="M109" s="8"/>
      <c r="S109" s="8"/>
      <c r="T109" s="8"/>
      <c r="U109" s="8"/>
      <c r="V109" s="8"/>
      <c r="W109" s="8"/>
      <c r="X109" s="8"/>
      <c r="Y109" s="8"/>
      <c r="Z109" s="8"/>
      <c r="AA109" s="8"/>
      <c r="AB109" s="140"/>
      <c r="AC109" s="140"/>
      <c r="AD109" s="140"/>
      <c r="AE109" s="8"/>
      <c r="AF109" s="8"/>
      <c r="AG109" s="8"/>
      <c r="AH109" s="8"/>
      <c r="AI109" s="8"/>
      <c r="AJ109" s="8"/>
      <c r="AK109" s="8"/>
      <c r="AL109" s="8"/>
    </row>
    <row r="110" spans="1:38" x14ac:dyDescent="0.35">
      <c r="A110" s="95" t="s">
        <v>35</v>
      </c>
      <c r="B110" s="95"/>
      <c r="C110" s="95"/>
      <c r="I110" s="8"/>
      <c r="J110" s="8"/>
      <c r="K110" s="8"/>
      <c r="L110" s="8"/>
      <c r="M110" s="8"/>
      <c r="S110" s="8"/>
      <c r="T110" s="8"/>
      <c r="U110" s="8"/>
      <c r="V110" s="8"/>
      <c r="W110" s="8"/>
      <c r="X110" s="8"/>
      <c r="Y110" s="8"/>
      <c r="Z110" s="8"/>
      <c r="AA110" s="8"/>
      <c r="AB110" s="140"/>
      <c r="AC110" s="140"/>
      <c r="AD110" s="140"/>
      <c r="AE110" s="8"/>
      <c r="AF110" s="8"/>
      <c r="AG110" s="8"/>
      <c r="AH110" s="8"/>
      <c r="AI110" s="8"/>
      <c r="AJ110" s="8"/>
      <c r="AK110" s="8"/>
      <c r="AL110" s="8"/>
    </row>
    <row r="111" spans="1:38" x14ac:dyDescent="0.35">
      <c r="I111" s="8"/>
      <c r="J111" s="8"/>
      <c r="K111" s="8"/>
      <c r="L111" s="8"/>
      <c r="M111" s="8"/>
      <c r="S111" s="8"/>
      <c r="T111" s="8"/>
      <c r="U111" s="8"/>
      <c r="V111" s="8"/>
      <c r="W111" s="8"/>
      <c r="X111" s="8"/>
      <c r="Y111" s="8"/>
      <c r="Z111" s="8"/>
      <c r="AA111" s="8"/>
      <c r="AB111" s="140"/>
      <c r="AC111" s="140"/>
      <c r="AD111" s="140"/>
      <c r="AE111" s="8"/>
      <c r="AF111" s="8"/>
      <c r="AG111" s="8"/>
      <c r="AH111" s="8"/>
      <c r="AI111" s="8"/>
      <c r="AJ111" s="8"/>
      <c r="AK111" s="8"/>
      <c r="AL111" s="8"/>
    </row>
    <row r="112" spans="1:38" x14ac:dyDescent="0.35">
      <c r="I112" s="8"/>
      <c r="J112" s="8"/>
      <c r="K112" s="8"/>
      <c r="L112" s="8"/>
      <c r="M112" s="8"/>
      <c r="S112" s="8"/>
      <c r="T112" s="8"/>
      <c r="U112" s="8"/>
      <c r="V112" s="8"/>
      <c r="W112" s="8"/>
      <c r="X112" s="8"/>
      <c r="Y112" s="8"/>
      <c r="Z112" s="8"/>
      <c r="AA112" s="8"/>
      <c r="AB112" s="140"/>
      <c r="AC112" s="140"/>
      <c r="AD112" s="140"/>
      <c r="AE112" s="8"/>
      <c r="AF112" s="8"/>
      <c r="AG112" s="8"/>
      <c r="AH112" s="8"/>
      <c r="AI112" s="8"/>
      <c r="AJ112" s="8"/>
      <c r="AK112" s="8"/>
      <c r="AL112" s="8"/>
    </row>
  </sheetData>
  <mergeCells count="1">
    <mergeCell ref="A101:AL101"/>
  </mergeCells>
  <conditionalFormatting sqref="W5:Z6 W37:Z37 W68:Z70">
    <cfRule type="cellIs" dxfId="142" priority="15" operator="lessThan">
      <formula>1</formula>
    </cfRule>
  </conditionalFormatting>
  <conditionalFormatting sqref="W38:Z67">
    <cfRule type="cellIs" dxfId="131" priority="14" operator="lessThan">
      <formula>1</formula>
    </cfRule>
  </conditionalFormatting>
  <conditionalFormatting sqref="W7:Z7 W9:Z9 W11:Z11 W13:Z13 W15:Z15 W17:Z17 W19:Z19 W21:Z21 W23:Z23 W25:Z25 W27:Z27 W29:Z29 W31:Z31 W33:Z33 W35:Z35">
    <cfRule type="cellIs" dxfId="130" priority="13" operator="lessThan">
      <formula>1</formula>
    </cfRule>
  </conditionalFormatting>
  <conditionalFormatting sqref="W8:Z8 W10:Z10 W12:Z12 W14:Z14 W16:Z16 W18:Z18 W20:Z20 W22:Z22 W24:Z24 W26:Z26 W28:Z28 W30:Z30 W32:Z32 W34:Z34 W36:Z36">
    <cfRule type="cellIs" dxfId="129" priority="12" operator="lessThan">
      <formula>1</formula>
    </cfRule>
  </conditionalFormatting>
  <conditionalFormatting sqref="W71:Z98">
    <cfRule type="cellIs" dxfId="128" priority="11" operator="lessThan">
      <formula>1</formula>
    </cfRule>
  </conditionalFormatting>
  <conditionalFormatting sqref="AC17:AC18">
    <cfRule type="cellIs" dxfId="9" priority="10" operator="greaterThan">
      <formula>2</formula>
    </cfRule>
  </conditionalFormatting>
  <conditionalFormatting sqref="AC21:AC22">
    <cfRule type="cellIs" dxfId="8" priority="9" operator="greaterThan">
      <formula>2</formula>
    </cfRule>
  </conditionalFormatting>
  <conditionalFormatting sqref="AC43">
    <cfRule type="cellIs" dxfId="7" priority="8" operator="greaterThan">
      <formula>2</formula>
    </cfRule>
  </conditionalFormatting>
  <conditionalFormatting sqref="AC45">
    <cfRule type="cellIs" dxfId="6" priority="7" operator="greaterThan">
      <formula>2</formula>
    </cfRule>
  </conditionalFormatting>
  <conditionalFormatting sqref="AC46">
    <cfRule type="cellIs" dxfId="5" priority="6" operator="greaterThan">
      <formula>2</formula>
    </cfRule>
  </conditionalFormatting>
  <conditionalFormatting sqref="AC56">
    <cfRule type="cellIs" dxfId="4" priority="5" operator="greaterThan">
      <formula>2</formula>
    </cfRule>
  </conditionalFormatting>
  <conditionalFormatting sqref="AC67">
    <cfRule type="cellIs" dxfId="3" priority="4" operator="greaterThan">
      <formula>2</formula>
    </cfRule>
  </conditionalFormatting>
  <conditionalFormatting sqref="AC87">
    <cfRule type="cellIs" dxfId="2" priority="3" operator="greaterThan">
      <formula>2</formula>
    </cfRule>
  </conditionalFormatting>
  <conditionalFormatting sqref="AC95">
    <cfRule type="cellIs" dxfId="1" priority="2" operator="greaterThan">
      <formula>2</formula>
    </cfRule>
  </conditionalFormatting>
  <conditionalFormatting sqref="AC89">
    <cfRule type="cellIs" dxfId="0" priority="1" operator="greaterThan">
      <formula>2</formula>
    </cfRule>
  </conditionalFormatting>
  <hyperlinks>
    <hyperlink ref="A106" r:id="rId1" display="https://www.bocsar.nsw.gov.au/Pages/bocsar_crime_stats/bocsar_explanatorynotes.aspx" xr:uid="{663BB938-5D70-4D3C-8D9B-EF06C277356D}"/>
  </hyperlinks>
  <pageMargins left="0.70866141732283472" right="0.70866141732283472" top="0.74803149606299213" bottom="0.74803149606299213" header="0.31496062992125984" footer="0.31496062992125984"/>
  <pageSetup paperSize="9" scale="5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8D28-7523-4C92-9EF7-F3AD4A234E61}">
  <sheetPr>
    <tabColor rgb="FFFFC000"/>
    <pageSetUpPr fitToPage="1"/>
  </sheetPr>
  <dimension ref="A1:BA113"/>
  <sheetViews>
    <sheetView showGridLines="0" topLeftCell="F5" zoomScaleNormal="100" workbookViewId="0">
      <selection activeCell="AF23" sqref="AF23"/>
    </sheetView>
  </sheetViews>
  <sheetFormatPr defaultColWidth="9.453125" defaultRowHeight="14.5" x14ac:dyDescent="0.35"/>
  <cols>
    <col min="1" max="2" width="35.81640625" customWidth="1"/>
    <col min="3" max="22" width="6.6328125" customWidth="1"/>
    <col min="23" max="23" width="10.453125" customWidth="1"/>
    <col min="24" max="24" width="8.6328125" customWidth="1"/>
    <col min="25" max="25" width="10.90625" customWidth="1"/>
    <col min="26" max="26" width="9.54296875" customWidth="1"/>
    <col min="27" max="28" width="12.36328125" customWidth="1"/>
    <col min="29" max="29" width="9.81640625" customWidth="1"/>
    <col min="30" max="42" width="12.36328125" customWidth="1"/>
  </cols>
  <sheetData>
    <row r="1" spans="1:53" ht="14.4" customHeight="1" x14ac:dyDescent="0.35">
      <c r="A1" s="111" t="s">
        <v>135</v>
      </c>
      <c r="B1" s="111"/>
      <c r="C1" s="111"/>
      <c r="D1" s="111"/>
      <c r="E1" s="87"/>
      <c r="F1" s="87"/>
      <c r="G1" s="87"/>
      <c r="H1" s="87"/>
      <c r="I1" s="87"/>
      <c r="L1" s="112" t="s">
        <v>43</v>
      </c>
      <c r="M1" s="112" t="s">
        <v>44</v>
      </c>
      <c r="N1" s="111"/>
      <c r="O1" s="87"/>
      <c r="P1" s="87"/>
      <c r="Q1" s="87"/>
      <c r="R1" s="87"/>
      <c r="S1" s="87"/>
      <c r="V1" s="112" t="s">
        <v>43</v>
      </c>
      <c r="W1" s="112" t="s">
        <v>44</v>
      </c>
      <c r="X1" s="112" t="s">
        <v>45</v>
      </c>
      <c r="Y1" s="112" t="s">
        <v>46</v>
      </c>
      <c r="Z1" s="112" t="s">
        <v>47</v>
      </c>
      <c r="AA1" s="112" t="s">
        <v>48</v>
      </c>
      <c r="AB1" s="112" t="s">
        <v>49</v>
      </c>
      <c r="AC1" s="112" t="s">
        <v>50</v>
      </c>
      <c r="AD1" s="112" t="s">
        <v>51</v>
      </c>
      <c r="AE1" s="112" t="s">
        <v>52</v>
      </c>
      <c r="AF1" s="112" t="s">
        <v>53</v>
      </c>
      <c r="AG1" s="112"/>
      <c r="AH1" s="112"/>
      <c r="AI1" s="112"/>
      <c r="AJ1" s="112"/>
      <c r="AK1" s="112" t="s">
        <v>54</v>
      </c>
      <c r="AL1" s="112" t="s">
        <v>55</v>
      </c>
      <c r="AM1" s="112" t="s">
        <v>56</v>
      </c>
      <c r="AN1" s="112" t="s">
        <v>57</v>
      </c>
      <c r="AO1" s="112" t="s">
        <v>58</v>
      </c>
      <c r="AP1" s="112" t="s">
        <v>59</v>
      </c>
      <c r="AQ1" s="112" t="s">
        <v>60</v>
      </c>
      <c r="AR1" s="112" t="s">
        <v>61</v>
      </c>
      <c r="AS1" s="112" t="s">
        <v>62</v>
      </c>
      <c r="AT1" s="112"/>
      <c r="AU1" s="112"/>
      <c r="AV1" s="112"/>
      <c r="AW1" s="112"/>
      <c r="AX1" s="112"/>
      <c r="AY1" s="112"/>
      <c r="AZ1" s="112"/>
      <c r="BA1" s="112"/>
    </row>
    <row r="2" spans="1:53" x14ac:dyDescent="0.35">
      <c r="I2" s="7"/>
      <c r="J2" s="7"/>
      <c r="K2" s="7"/>
      <c r="L2" s="7"/>
      <c r="M2" s="7"/>
      <c r="S2" s="7"/>
      <c r="T2" s="7"/>
      <c r="U2" s="7"/>
      <c r="V2" s="7"/>
      <c r="W2" s="7"/>
      <c r="X2" s="7"/>
      <c r="Y2" s="7"/>
      <c r="Z2" s="7"/>
      <c r="AA2" s="7"/>
      <c r="AB2" s="7"/>
      <c r="AC2" s="7"/>
      <c r="AD2" s="7"/>
      <c r="AE2" s="7"/>
      <c r="AF2" s="7"/>
      <c r="AG2" s="7"/>
      <c r="AH2" s="7"/>
      <c r="AI2" s="7"/>
      <c r="AJ2" s="7"/>
      <c r="AK2" s="7"/>
      <c r="AL2" s="7"/>
      <c r="AM2" s="7"/>
      <c r="AN2" s="7"/>
      <c r="AO2" s="7"/>
      <c r="AP2" s="7"/>
    </row>
    <row r="3" spans="1:53" x14ac:dyDescent="0.35">
      <c r="A3" s="1" t="s">
        <v>136</v>
      </c>
      <c r="B3" s="1"/>
      <c r="C3" s="1"/>
    </row>
    <row r="4" spans="1:53" ht="15" thickBot="1" x14ac:dyDescent="0.4">
      <c r="A4" s="1"/>
      <c r="B4" s="1"/>
      <c r="C4" s="1"/>
    </row>
    <row r="5" spans="1:53" s="120" customFormat="1" ht="99" customHeight="1" x14ac:dyDescent="0.35">
      <c r="A5" s="118" t="s">
        <v>19</v>
      </c>
      <c r="B5" s="118" t="s">
        <v>130</v>
      </c>
      <c r="C5" s="264" t="s">
        <v>43</v>
      </c>
      <c r="D5" s="264" t="s">
        <v>44</v>
      </c>
      <c r="E5" s="264" t="s">
        <v>45</v>
      </c>
      <c r="F5" s="264" t="s">
        <v>46</v>
      </c>
      <c r="G5" s="264" t="s">
        <v>47</v>
      </c>
      <c r="H5" s="264" t="s">
        <v>48</v>
      </c>
      <c r="I5" s="264" t="s">
        <v>49</v>
      </c>
      <c r="J5" s="264" t="s">
        <v>50</v>
      </c>
      <c r="K5" s="264" t="s">
        <v>51</v>
      </c>
      <c r="L5" s="264" t="s">
        <v>52</v>
      </c>
      <c r="M5" s="264" t="s">
        <v>53</v>
      </c>
      <c r="N5" s="264" t="s">
        <v>54</v>
      </c>
      <c r="O5" s="264" t="s">
        <v>55</v>
      </c>
      <c r="P5" s="264" t="s">
        <v>56</v>
      </c>
      <c r="Q5" s="264" t="s">
        <v>57</v>
      </c>
      <c r="R5" s="264" t="s">
        <v>58</v>
      </c>
      <c r="S5" s="264" t="s">
        <v>59</v>
      </c>
      <c r="T5" s="264" t="s">
        <v>60</v>
      </c>
      <c r="U5" s="264" t="s">
        <v>61</v>
      </c>
      <c r="V5" s="264" t="s">
        <v>62</v>
      </c>
      <c r="W5" s="11" t="s">
        <v>21</v>
      </c>
      <c r="X5" s="12" t="s">
        <v>22</v>
      </c>
      <c r="Y5" s="11" t="s">
        <v>23</v>
      </c>
      <c r="Z5" s="11" t="s">
        <v>24</v>
      </c>
      <c r="AA5" s="96"/>
      <c r="AB5" s="127" t="s">
        <v>80</v>
      </c>
      <c r="AC5" s="127" t="s">
        <v>81</v>
      </c>
      <c r="AD5" s="119" t="s">
        <v>82</v>
      </c>
      <c r="AF5" s="87"/>
      <c r="AG5" s="96"/>
      <c r="AH5" s="96"/>
      <c r="AI5" s="96"/>
      <c r="AJ5" s="96"/>
      <c r="AK5" s="87"/>
    </row>
    <row r="6" spans="1:53" s="120" customFormat="1" x14ac:dyDescent="0.35">
      <c r="A6" s="131" t="s">
        <v>110</v>
      </c>
      <c r="B6" s="131" t="s">
        <v>128</v>
      </c>
      <c r="C6" s="132">
        <v>1329</v>
      </c>
      <c r="D6" s="132">
        <v>1353</v>
      </c>
      <c r="E6" s="132">
        <v>1212</v>
      </c>
      <c r="F6" s="132">
        <v>1158</v>
      </c>
      <c r="G6" s="132">
        <v>1033</v>
      </c>
      <c r="H6" s="132">
        <v>965</v>
      </c>
      <c r="I6" s="132">
        <v>881</v>
      </c>
      <c r="J6" s="132">
        <v>838</v>
      </c>
      <c r="K6" s="132">
        <v>776</v>
      </c>
      <c r="L6" s="132">
        <v>708</v>
      </c>
      <c r="M6" s="132">
        <v>699</v>
      </c>
      <c r="N6" s="132">
        <v>678</v>
      </c>
      <c r="O6" s="132">
        <v>622</v>
      </c>
      <c r="P6" s="132">
        <v>679</v>
      </c>
      <c r="Q6" s="132">
        <v>613</v>
      </c>
      <c r="R6" s="132">
        <v>663</v>
      </c>
      <c r="S6" s="132">
        <v>525</v>
      </c>
      <c r="T6" s="132">
        <v>521</v>
      </c>
      <c r="U6" s="132">
        <v>577</v>
      </c>
      <c r="V6" s="132">
        <v>479</v>
      </c>
      <c r="W6" s="133" t="s">
        <v>67</v>
      </c>
      <c r="X6" s="133">
        <v>-7.8053974852340002E-2</v>
      </c>
      <c r="Y6" s="133">
        <v>-4.1124907788050002E-2</v>
      </c>
      <c r="Z6" s="133">
        <v>-5.2292672439489998E-2</v>
      </c>
      <c r="AA6" s="96"/>
      <c r="AB6" s="269">
        <v>5.7</v>
      </c>
      <c r="AC6" s="270">
        <v>1</v>
      </c>
      <c r="AD6" s="266">
        <v>8342285</v>
      </c>
      <c r="AF6" s="87"/>
      <c r="AG6" s="152"/>
      <c r="AH6" s="153"/>
      <c r="AI6" s="153"/>
      <c r="AJ6" s="153"/>
      <c r="AK6" s="87"/>
    </row>
    <row r="7" spans="1:53" s="120" customFormat="1" x14ac:dyDescent="0.35">
      <c r="A7" s="131" t="s">
        <v>110</v>
      </c>
      <c r="B7" s="131" t="s">
        <v>131</v>
      </c>
      <c r="C7" s="132">
        <v>491</v>
      </c>
      <c r="D7" s="132">
        <v>499</v>
      </c>
      <c r="E7" s="132">
        <v>435</v>
      </c>
      <c r="F7" s="132">
        <v>438</v>
      </c>
      <c r="G7" s="132">
        <v>391</v>
      </c>
      <c r="H7" s="132">
        <v>368</v>
      </c>
      <c r="I7" s="132">
        <v>328</v>
      </c>
      <c r="J7" s="132">
        <v>346</v>
      </c>
      <c r="K7" s="132">
        <v>308</v>
      </c>
      <c r="L7" s="132">
        <v>308</v>
      </c>
      <c r="M7" s="132">
        <v>304</v>
      </c>
      <c r="N7" s="132">
        <v>257</v>
      </c>
      <c r="O7" s="132">
        <v>269</v>
      </c>
      <c r="P7" s="132">
        <v>275</v>
      </c>
      <c r="Q7" s="132">
        <v>246</v>
      </c>
      <c r="R7" s="132">
        <v>296</v>
      </c>
      <c r="S7" s="132">
        <v>249</v>
      </c>
      <c r="T7" s="132">
        <v>236</v>
      </c>
      <c r="U7" s="132">
        <v>280</v>
      </c>
      <c r="V7" s="132">
        <v>235</v>
      </c>
      <c r="W7" s="133" t="s">
        <v>67</v>
      </c>
      <c r="X7" s="133" t="s">
        <v>67</v>
      </c>
      <c r="Y7" s="133" t="s">
        <v>67</v>
      </c>
      <c r="Z7" s="133">
        <v>-3.8039637413065264E-2</v>
      </c>
      <c r="AA7" s="93"/>
      <c r="AB7" s="265">
        <v>8.12645735909501</v>
      </c>
      <c r="AC7" s="265">
        <v>1.415307376415476</v>
      </c>
      <c r="AD7" s="267">
        <v>2891789</v>
      </c>
      <c r="AF7" s="87"/>
      <c r="AG7" s="152"/>
      <c r="AH7" s="9"/>
      <c r="AI7" s="154"/>
      <c r="AJ7" s="9"/>
      <c r="AK7" s="87"/>
    </row>
    <row r="8" spans="1:53" s="120" customFormat="1" x14ac:dyDescent="0.35">
      <c r="A8" s="131" t="s">
        <v>110</v>
      </c>
      <c r="B8" s="131" t="s">
        <v>133</v>
      </c>
      <c r="C8" s="132">
        <v>828</v>
      </c>
      <c r="D8" s="132">
        <v>846</v>
      </c>
      <c r="E8" s="132">
        <v>766</v>
      </c>
      <c r="F8" s="132">
        <v>713</v>
      </c>
      <c r="G8" s="132">
        <v>635</v>
      </c>
      <c r="H8" s="132">
        <v>592</v>
      </c>
      <c r="I8" s="132">
        <v>545</v>
      </c>
      <c r="J8" s="132">
        <v>485</v>
      </c>
      <c r="K8" s="132">
        <v>451</v>
      </c>
      <c r="L8" s="132">
        <v>393</v>
      </c>
      <c r="M8" s="132">
        <v>379</v>
      </c>
      <c r="N8" s="132">
        <v>396</v>
      </c>
      <c r="O8" s="132">
        <v>332</v>
      </c>
      <c r="P8" s="132">
        <v>375</v>
      </c>
      <c r="Q8" s="132">
        <v>327</v>
      </c>
      <c r="R8" s="132">
        <v>346</v>
      </c>
      <c r="S8" s="132">
        <v>265</v>
      </c>
      <c r="T8" s="132">
        <v>266</v>
      </c>
      <c r="U8" s="132">
        <v>273</v>
      </c>
      <c r="V8" s="132">
        <v>226</v>
      </c>
      <c r="W8" s="133">
        <v>-0.17216117216117222</v>
      </c>
      <c r="X8" s="133">
        <v>-0.10100332578667093</v>
      </c>
      <c r="Y8" s="133">
        <v>-5.5825783439875654E-2</v>
      </c>
      <c r="Z8" s="133">
        <v>-6.6058013401792071E-2</v>
      </c>
      <c r="AA8" s="93"/>
      <c r="AB8" s="265">
        <v>4.1464116293269457</v>
      </c>
      <c r="AC8" s="265">
        <v>0.72214086720992399</v>
      </c>
      <c r="AD8" s="268">
        <v>5450496</v>
      </c>
      <c r="AF8" s="87"/>
      <c r="AG8" s="152"/>
      <c r="AH8" s="9"/>
      <c r="AI8" s="9"/>
      <c r="AJ8" s="9"/>
      <c r="AK8" s="87"/>
    </row>
    <row r="9" spans="1:53" s="120" customFormat="1" x14ac:dyDescent="0.35">
      <c r="A9" s="123" t="s">
        <v>110</v>
      </c>
      <c r="B9" s="123" t="s">
        <v>91</v>
      </c>
      <c r="C9" s="124">
        <v>34</v>
      </c>
      <c r="D9" s="124">
        <v>32</v>
      </c>
      <c r="E9" s="124">
        <v>19</v>
      </c>
      <c r="F9" s="124">
        <v>21</v>
      </c>
      <c r="G9" s="124">
        <v>24</v>
      </c>
      <c r="H9" s="124">
        <v>26</v>
      </c>
      <c r="I9" s="124">
        <v>20</v>
      </c>
      <c r="J9" s="124">
        <v>20</v>
      </c>
      <c r="K9" s="125">
        <v>18</v>
      </c>
      <c r="L9" s="124">
        <v>20</v>
      </c>
      <c r="M9" s="124">
        <v>16</v>
      </c>
      <c r="N9" s="124">
        <v>14</v>
      </c>
      <c r="O9" s="124">
        <v>22</v>
      </c>
      <c r="P9" s="124">
        <v>16</v>
      </c>
      <c r="Q9" s="124">
        <v>12</v>
      </c>
      <c r="R9" s="124">
        <v>16</v>
      </c>
      <c r="S9" s="124">
        <v>3</v>
      </c>
      <c r="T9" s="124">
        <v>8</v>
      </c>
      <c r="U9" s="125">
        <v>13</v>
      </c>
      <c r="V9" s="124">
        <v>7</v>
      </c>
      <c r="W9" s="134" t="s">
        <v>64</v>
      </c>
      <c r="X9" s="134" t="s">
        <v>64</v>
      </c>
      <c r="Y9" s="134" t="s">
        <v>64</v>
      </c>
      <c r="Z9" s="134" t="s">
        <v>64</v>
      </c>
      <c r="AA9" s="93"/>
      <c r="AB9" s="136">
        <v>2.8795326929801108</v>
      </c>
      <c r="AC9" s="136">
        <v>0.50150067623785877</v>
      </c>
      <c r="AD9" s="137">
        <v>243095</v>
      </c>
    </row>
    <row r="10" spans="1:53" s="120" customFormat="1" x14ac:dyDescent="0.35">
      <c r="A10" s="123" t="s">
        <v>110</v>
      </c>
      <c r="B10" s="123" t="s">
        <v>90</v>
      </c>
      <c r="C10" s="124">
        <v>23</v>
      </c>
      <c r="D10" s="124">
        <v>36</v>
      </c>
      <c r="E10" s="124">
        <v>33</v>
      </c>
      <c r="F10" s="124">
        <v>59</v>
      </c>
      <c r="G10" s="124">
        <v>34</v>
      </c>
      <c r="H10" s="124">
        <v>33</v>
      </c>
      <c r="I10" s="124">
        <v>28</v>
      </c>
      <c r="J10" s="124">
        <v>33</v>
      </c>
      <c r="K10" s="124">
        <v>38</v>
      </c>
      <c r="L10" s="124">
        <v>45</v>
      </c>
      <c r="M10" s="124">
        <v>21</v>
      </c>
      <c r="N10" s="124">
        <v>26</v>
      </c>
      <c r="O10" s="124">
        <v>26</v>
      </c>
      <c r="P10" s="124">
        <v>23</v>
      </c>
      <c r="Q10" s="124">
        <v>29</v>
      </c>
      <c r="R10" s="124">
        <v>19</v>
      </c>
      <c r="S10" s="124">
        <v>13</v>
      </c>
      <c r="T10" s="124">
        <v>18</v>
      </c>
      <c r="U10" s="124">
        <v>20</v>
      </c>
      <c r="V10" s="124">
        <v>27</v>
      </c>
      <c r="W10" s="134" t="s">
        <v>64</v>
      </c>
      <c r="X10" s="134" t="s">
        <v>64</v>
      </c>
      <c r="Y10" s="134" t="s">
        <v>64</v>
      </c>
      <c r="Z10" s="134" t="s">
        <v>64</v>
      </c>
      <c r="AA10" s="93"/>
      <c r="AB10" s="136">
        <v>12.566731672352725</v>
      </c>
      <c r="AC10" s="136">
        <v>2.1886274974923992</v>
      </c>
      <c r="AD10" s="137">
        <v>214853</v>
      </c>
    </row>
    <row r="11" spans="1:53" s="120" customFormat="1" x14ac:dyDescent="0.35">
      <c r="A11" s="123" t="s">
        <v>110</v>
      </c>
      <c r="B11" s="123" t="s">
        <v>84</v>
      </c>
      <c r="C11" s="124">
        <v>17</v>
      </c>
      <c r="D11" s="124">
        <v>18</v>
      </c>
      <c r="E11" s="124">
        <v>15</v>
      </c>
      <c r="F11" s="124">
        <v>14</v>
      </c>
      <c r="G11" s="124">
        <v>21</v>
      </c>
      <c r="H11" s="124">
        <v>14</v>
      </c>
      <c r="I11" s="124">
        <v>12</v>
      </c>
      <c r="J11" s="124">
        <v>25</v>
      </c>
      <c r="K11" s="124">
        <v>14</v>
      </c>
      <c r="L11" s="124">
        <v>7</v>
      </c>
      <c r="M11" s="124">
        <v>9</v>
      </c>
      <c r="N11" s="124">
        <v>20</v>
      </c>
      <c r="O11" s="124">
        <v>5</v>
      </c>
      <c r="P11" s="124">
        <v>15</v>
      </c>
      <c r="Q11" s="124">
        <v>14</v>
      </c>
      <c r="R11" s="124">
        <v>14</v>
      </c>
      <c r="S11" s="124">
        <v>21</v>
      </c>
      <c r="T11" s="124">
        <v>17</v>
      </c>
      <c r="U11" s="124">
        <v>13</v>
      </c>
      <c r="V11" s="124">
        <v>12</v>
      </c>
      <c r="W11" s="134" t="s">
        <v>64</v>
      </c>
      <c r="X11" s="134" t="s">
        <v>64</v>
      </c>
      <c r="Y11" s="134" t="s">
        <v>64</v>
      </c>
      <c r="Z11" s="134" t="s">
        <v>64</v>
      </c>
      <c r="AA11" s="93"/>
      <c r="AB11" s="136">
        <v>8.0513677260924705</v>
      </c>
      <c r="AC11" s="136">
        <v>1.4022297330113815</v>
      </c>
      <c r="AD11" s="137">
        <v>149043</v>
      </c>
    </row>
    <row r="12" spans="1:53" s="120" customFormat="1" x14ac:dyDescent="0.35">
      <c r="A12" s="123" t="s">
        <v>110</v>
      </c>
      <c r="B12" s="123" t="s">
        <v>86</v>
      </c>
      <c r="C12" s="124">
        <v>62</v>
      </c>
      <c r="D12" s="124">
        <v>31</v>
      </c>
      <c r="E12" s="124">
        <v>37</v>
      </c>
      <c r="F12" s="124">
        <v>38</v>
      </c>
      <c r="G12" s="124">
        <v>26</v>
      </c>
      <c r="H12" s="124">
        <v>40</v>
      </c>
      <c r="I12" s="124">
        <v>37</v>
      </c>
      <c r="J12" s="124">
        <v>32</v>
      </c>
      <c r="K12" s="124">
        <v>36</v>
      </c>
      <c r="L12" s="124">
        <v>23</v>
      </c>
      <c r="M12" s="124">
        <v>24</v>
      </c>
      <c r="N12" s="124">
        <v>20</v>
      </c>
      <c r="O12" s="124">
        <v>20</v>
      </c>
      <c r="P12" s="124">
        <v>23</v>
      </c>
      <c r="Q12" s="124">
        <v>17</v>
      </c>
      <c r="R12" s="124">
        <v>16</v>
      </c>
      <c r="S12" s="124">
        <v>18</v>
      </c>
      <c r="T12" s="124">
        <v>21</v>
      </c>
      <c r="U12" s="124">
        <v>20</v>
      </c>
      <c r="V12" s="124">
        <v>15</v>
      </c>
      <c r="W12" s="134" t="s">
        <v>64</v>
      </c>
      <c r="X12" s="134" t="s">
        <v>64</v>
      </c>
      <c r="Y12" s="134" t="s">
        <v>64</v>
      </c>
      <c r="Z12" s="134" t="s">
        <v>64</v>
      </c>
      <c r="AA12" s="93"/>
      <c r="AB12" s="136">
        <v>12.722754221833942</v>
      </c>
      <c r="AC12" s="136">
        <v>2.2158004531125721</v>
      </c>
      <c r="AD12" s="137">
        <v>117899</v>
      </c>
    </row>
    <row r="13" spans="1:53" s="120" customFormat="1" ht="17" customHeight="1" x14ac:dyDescent="0.35">
      <c r="A13" s="123" t="s">
        <v>110</v>
      </c>
      <c r="B13" s="123" t="s">
        <v>92</v>
      </c>
      <c r="C13" s="124">
        <v>30</v>
      </c>
      <c r="D13" s="124">
        <v>38</v>
      </c>
      <c r="E13" s="124">
        <v>32</v>
      </c>
      <c r="F13" s="124">
        <v>27</v>
      </c>
      <c r="G13" s="124">
        <v>38</v>
      </c>
      <c r="H13" s="124">
        <v>39</v>
      </c>
      <c r="I13" s="124">
        <v>17</v>
      </c>
      <c r="J13" s="124">
        <v>24</v>
      </c>
      <c r="K13" s="124">
        <v>34</v>
      </c>
      <c r="L13" s="124">
        <v>22</v>
      </c>
      <c r="M13" s="124">
        <v>29</v>
      </c>
      <c r="N13" s="124">
        <v>22</v>
      </c>
      <c r="O13" s="124">
        <v>23</v>
      </c>
      <c r="P13" s="124">
        <v>27</v>
      </c>
      <c r="Q13" s="124">
        <v>26</v>
      </c>
      <c r="R13" s="124">
        <v>18</v>
      </c>
      <c r="S13" s="124">
        <v>14</v>
      </c>
      <c r="T13" s="124">
        <v>26</v>
      </c>
      <c r="U13" s="124">
        <v>29</v>
      </c>
      <c r="V13" s="124">
        <v>24</v>
      </c>
      <c r="W13" s="135" t="s">
        <v>67</v>
      </c>
      <c r="X13" s="134" t="s">
        <v>64</v>
      </c>
      <c r="Y13" s="134" t="s">
        <v>64</v>
      </c>
      <c r="Z13" s="134" t="s">
        <v>64</v>
      </c>
      <c r="AA13" s="93"/>
      <c r="AB13" s="136">
        <v>7.8658866329089037</v>
      </c>
      <c r="AC13" s="136">
        <v>1.3699262645049592</v>
      </c>
      <c r="AD13" s="137">
        <v>305115</v>
      </c>
    </row>
    <row r="14" spans="1:53" s="120" customFormat="1" x14ac:dyDescent="0.35">
      <c r="A14" s="121" t="s">
        <v>110</v>
      </c>
      <c r="B14" s="121" t="s">
        <v>93</v>
      </c>
      <c r="C14" s="122">
        <v>63</v>
      </c>
      <c r="D14" s="122">
        <v>81</v>
      </c>
      <c r="E14" s="122">
        <v>47</v>
      </c>
      <c r="F14" s="122">
        <v>46</v>
      </c>
      <c r="G14" s="122">
        <v>40</v>
      </c>
      <c r="H14" s="122">
        <v>26</v>
      </c>
      <c r="I14" s="122">
        <v>35</v>
      </c>
      <c r="J14" s="122">
        <v>37</v>
      </c>
      <c r="K14" s="122">
        <v>26</v>
      </c>
      <c r="L14" s="122">
        <v>29</v>
      </c>
      <c r="M14" s="122">
        <v>33</v>
      </c>
      <c r="N14" s="122">
        <v>37</v>
      </c>
      <c r="O14" s="122">
        <v>30</v>
      </c>
      <c r="P14" s="122">
        <v>18</v>
      </c>
      <c r="Q14" s="122">
        <v>18</v>
      </c>
      <c r="R14" s="122">
        <v>33</v>
      </c>
      <c r="S14" s="122">
        <v>24</v>
      </c>
      <c r="T14" s="122">
        <v>12</v>
      </c>
      <c r="U14" s="122">
        <v>34</v>
      </c>
      <c r="V14" s="122">
        <v>13</v>
      </c>
      <c r="W14" s="134" t="s">
        <v>64</v>
      </c>
      <c r="X14" s="134" t="s">
        <v>64</v>
      </c>
      <c r="Y14" s="134" t="s">
        <v>64</v>
      </c>
      <c r="Z14" s="134" t="s">
        <v>64</v>
      </c>
      <c r="AA14" s="93"/>
      <c r="AB14" s="136">
        <v>4.039688384652913</v>
      </c>
      <c r="AC14" s="136">
        <v>0.70355390012849295</v>
      </c>
      <c r="AD14" s="137">
        <v>321807</v>
      </c>
    </row>
    <row r="15" spans="1:53" s="120" customFormat="1" x14ac:dyDescent="0.35">
      <c r="A15" s="123" t="s">
        <v>110</v>
      </c>
      <c r="B15" s="123" t="s">
        <v>101</v>
      </c>
      <c r="C15" s="124">
        <v>40</v>
      </c>
      <c r="D15" s="124">
        <v>34</v>
      </c>
      <c r="E15" s="124">
        <v>26</v>
      </c>
      <c r="F15" s="124">
        <v>28</v>
      </c>
      <c r="G15" s="124">
        <v>27</v>
      </c>
      <c r="H15" s="124">
        <v>13</v>
      </c>
      <c r="I15" s="124">
        <v>19</v>
      </c>
      <c r="J15" s="124">
        <v>22</v>
      </c>
      <c r="K15" s="124">
        <v>21</v>
      </c>
      <c r="L15" s="124">
        <v>14</v>
      </c>
      <c r="M15" s="124">
        <v>27</v>
      </c>
      <c r="N15" s="124">
        <v>15</v>
      </c>
      <c r="O15" s="124">
        <v>24</v>
      </c>
      <c r="P15" s="124">
        <v>19</v>
      </c>
      <c r="Q15" s="124">
        <v>22</v>
      </c>
      <c r="R15" s="124">
        <v>31</v>
      </c>
      <c r="S15" s="124">
        <v>26</v>
      </c>
      <c r="T15" s="124">
        <v>29</v>
      </c>
      <c r="U15" s="124">
        <v>14</v>
      </c>
      <c r="V15" s="124">
        <v>13</v>
      </c>
      <c r="W15" s="134" t="s">
        <v>64</v>
      </c>
      <c r="X15" s="134" t="s">
        <v>64</v>
      </c>
      <c r="Y15" s="134" t="s">
        <v>64</v>
      </c>
      <c r="Z15" s="134" t="s">
        <v>64</v>
      </c>
      <c r="AA15" s="93"/>
      <c r="AB15" s="136">
        <v>5.5487263538892302</v>
      </c>
      <c r="AC15" s="136">
        <v>0.96636861443458444</v>
      </c>
      <c r="AD15" s="137">
        <v>234288</v>
      </c>
    </row>
    <row r="16" spans="1:53" s="120" customFormat="1" x14ac:dyDescent="0.35">
      <c r="A16" s="123" t="s">
        <v>110</v>
      </c>
      <c r="B16" s="123" t="s">
        <v>83</v>
      </c>
      <c r="C16" s="124">
        <v>17</v>
      </c>
      <c r="D16" s="124">
        <v>24</v>
      </c>
      <c r="E16" s="124">
        <v>18</v>
      </c>
      <c r="F16" s="124">
        <v>15</v>
      </c>
      <c r="G16" s="124">
        <v>20</v>
      </c>
      <c r="H16" s="124">
        <v>14</v>
      </c>
      <c r="I16" s="124">
        <v>11</v>
      </c>
      <c r="J16" s="124">
        <v>10</v>
      </c>
      <c r="K16" s="124">
        <v>7</v>
      </c>
      <c r="L16" s="124">
        <v>18</v>
      </c>
      <c r="M16" s="124">
        <v>6</v>
      </c>
      <c r="N16" s="124">
        <v>8</v>
      </c>
      <c r="O16" s="124">
        <v>9</v>
      </c>
      <c r="P16" s="124">
        <v>13</v>
      </c>
      <c r="Q16" s="124">
        <v>8</v>
      </c>
      <c r="R16" s="124">
        <v>11</v>
      </c>
      <c r="S16" s="124">
        <v>12</v>
      </c>
      <c r="T16" s="124">
        <v>10</v>
      </c>
      <c r="U16" s="124">
        <v>9</v>
      </c>
      <c r="V16" s="124">
        <v>7</v>
      </c>
      <c r="W16" s="134" t="s">
        <v>64</v>
      </c>
      <c r="X16" s="134" t="s">
        <v>64</v>
      </c>
      <c r="Y16" s="134" t="s">
        <v>64</v>
      </c>
      <c r="Z16" s="134" t="s">
        <v>64</v>
      </c>
      <c r="AA16" s="93"/>
      <c r="AB16" s="136">
        <v>5.5548942586200054</v>
      </c>
      <c r="AC16" s="136">
        <v>0.96744281942659416</v>
      </c>
      <c r="AD16" s="137">
        <v>126015</v>
      </c>
    </row>
    <row r="17" spans="1:30" s="120" customFormat="1" x14ac:dyDescent="0.35">
      <c r="A17" s="123" t="s">
        <v>110</v>
      </c>
      <c r="B17" s="123" t="s">
        <v>85</v>
      </c>
      <c r="C17" s="124">
        <v>45</v>
      </c>
      <c r="D17" s="124">
        <v>45</v>
      </c>
      <c r="E17" s="124">
        <v>43</v>
      </c>
      <c r="F17" s="124">
        <v>38</v>
      </c>
      <c r="G17" s="124">
        <v>25</v>
      </c>
      <c r="H17" s="124">
        <v>28</v>
      </c>
      <c r="I17" s="124">
        <v>33</v>
      </c>
      <c r="J17" s="125">
        <v>35</v>
      </c>
      <c r="K17" s="124">
        <v>21</v>
      </c>
      <c r="L17" s="124">
        <v>23</v>
      </c>
      <c r="M17" s="124">
        <v>24</v>
      </c>
      <c r="N17" s="124">
        <v>21</v>
      </c>
      <c r="O17" s="124">
        <v>28</v>
      </c>
      <c r="P17" s="124">
        <v>19</v>
      </c>
      <c r="Q17" s="124">
        <v>26</v>
      </c>
      <c r="R17" s="124">
        <v>31</v>
      </c>
      <c r="S17" s="124">
        <v>22</v>
      </c>
      <c r="T17" s="125">
        <v>20</v>
      </c>
      <c r="U17" s="124">
        <v>34</v>
      </c>
      <c r="V17" s="124">
        <v>32</v>
      </c>
      <c r="W17" s="135" t="s">
        <v>67</v>
      </c>
      <c r="X17" s="135" t="s">
        <v>67</v>
      </c>
      <c r="Y17" s="134" t="s">
        <v>64</v>
      </c>
      <c r="Z17" s="134" t="s">
        <v>64</v>
      </c>
      <c r="AA17" s="93"/>
      <c r="AB17" s="136">
        <v>16.90161674527679</v>
      </c>
      <c r="AC17" s="136">
        <v>2.9435929822686591</v>
      </c>
      <c r="AD17" s="137">
        <v>189331</v>
      </c>
    </row>
    <row r="18" spans="1:30" s="120" customFormat="1" x14ac:dyDescent="0.35">
      <c r="A18" s="123" t="s">
        <v>110</v>
      </c>
      <c r="B18" s="123" t="s">
        <v>95</v>
      </c>
      <c r="C18" s="124">
        <v>62</v>
      </c>
      <c r="D18" s="124">
        <v>52</v>
      </c>
      <c r="E18" s="124">
        <v>82</v>
      </c>
      <c r="F18" s="124">
        <v>65</v>
      </c>
      <c r="G18" s="124">
        <v>58</v>
      </c>
      <c r="H18" s="124">
        <v>51</v>
      </c>
      <c r="I18" s="124">
        <v>54</v>
      </c>
      <c r="J18" s="124">
        <v>50</v>
      </c>
      <c r="K18" s="124">
        <v>38</v>
      </c>
      <c r="L18" s="124">
        <v>52</v>
      </c>
      <c r="M18" s="124">
        <v>55</v>
      </c>
      <c r="N18" s="124">
        <v>28</v>
      </c>
      <c r="O18" s="124">
        <v>35</v>
      </c>
      <c r="P18" s="124">
        <v>40</v>
      </c>
      <c r="Q18" s="124">
        <v>37</v>
      </c>
      <c r="R18" s="124">
        <v>57</v>
      </c>
      <c r="S18" s="124">
        <v>49</v>
      </c>
      <c r="T18" s="124">
        <v>31</v>
      </c>
      <c r="U18" s="124">
        <v>42</v>
      </c>
      <c r="V18" s="124">
        <v>40</v>
      </c>
      <c r="W18" s="135" t="s">
        <v>67</v>
      </c>
      <c r="X18" s="135" t="s">
        <v>67</v>
      </c>
      <c r="Y18" s="135" t="s">
        <v>67</v>
      </c>
      <c r="Z18" s="135">
        <v>-2.2802061301380516E-2</v>
      </c>
      <c r="AA18" s="93"/>
      <c r="AB18" s="136">
        <v>9.9529226757437321</v>
      </c>
      <c r="AC18" s="136">
        <v>1.7334053767116151</v>
      </c>
      <c r="AD18" s="137">
        <v>401892</v>
      </c>
    </row>
    <row r="19" spans="1:30" s="120" customFormat="1" x14ac:dyDescent="0.35">
      <c r="A19" s="123" t="s">
        <v>110</v>
      </c>
      <c r="B19" s="123" t="s">
        <v>88</v>
      </c>
      <c r="C19" s="124">
        <v>34</v>
      </c>
      <c r="D19" s="124">
        <v>49</v>
      </c>
      <c r="E19" s="124">
        <v>30</v>
      </c>
      <c r="F19" s="124">
        <v>31</v>
      </c>
      <c r="G19" s="124">
        <v>25</v>
      </c>
      <c r="H19" s="124">
        <v>34</v>
      </c>
      <c r="I19" s="124">
        <v>16</v>
      </c>
      <c r="J19" s="124">
        <v>27</v>
      </c>
      <c r="K19" s="124">
        <v>26</v>
      </c>
      <c r="L19" s="124">
        <v>27</v>
      </c>
      <c r="M19" s="124">
        <v>31</v>
      </c>
      <c r="N19" s="124">
        <v>26</v>
      </c>
      <c r="O19" s="124">
        <v>20</v>
      </c>
      <c r="P19" s="124">
        <v>30</v>
      </c>
      <c r="Q19" s="124">
        <v>17</v>
      </c>
      <c r="R19" s="124">
        <v>24</v>
      </c>
      <c r="S19" s="124">
        <v>27</v>
      </c>
      <c r="T19" s="124">
        <v>16</v>
      </c>
      <c r="U19" s="124">
        <v>24</v>
      </c>
      <c r="V19" s="124">
        <v>23</v>
      </c>
      <c r="W19" s="135" t="s">
        <v>67</v>
      </c>
      <c r="X19" s="134" t="s">
        <v>64</v>
      </c>
      <c r="Y19" s="134" t="s">
        <v>64</v>
      </c>
      <c r="Z19" s="134" t="s">
        <v>64</v>
      </c>
      <c r="AA19" s="93"/>
      <c r="AB19" s="136">
        <v>8.8308018368067813</v>
      </c>
      <c r="AC19" s="136">
        <v>1.5379763194484819</v>
      </c>
      <c r="AD19" s="137">
        <v>260452</v>
      </c>
    </row>
    <row r="20" spans="1:30" s="120" customFormat="1" x14ac:dyDescent="0.35">
      <c r="A20" s="123" t="s">
        <v>110</v>
      </c>
      <c r="B20" s="123" t="s">
        <v>94</v>
      </c>
      <c r="C20" s="124">
        <v>34</v>
      </c>
      <c r="D20" s="124">
        <v>31</v>
      </c>
      <c r="E20" s="124">
        <v>27</v>
      </c>
      <c r="F20" s="124">
        <v>35</v>
      </c>
      <c r="G20" s="124">
        <v>29</v>
      </c>
      <c r="H20" s="124">
        <v>30</v>
      </c>
      <c r="I20" s="124">
        <v>26</v>
      </c>
      <c r="J20" s="124">
        <v>21</v>
      </c>
      <c r="K20" s="124">
        <v>15</v>
      </c>
      <c r="L20" s="124">
        <v>14</v>
      </c>
      <c r="M20" s="124">
        <v>15</v>
      </c>
      <c r="N20" s="124">
        <v>15</v>
      </c>
      <c r="O20" s="124">
        <v>13</v>
      </c>
      <c r="P20" s="124">
        <v>20</v>
      </c>
      <c r="Q20" s="124">
        <v>13</v>
      </c>
      <c r="R20" s="124">
        <v>17</v>
      </c>
      <c r="S20" s="124">
        <v>14</v>
      </c>
      <c r="T20" s="124">
        <v>16</v>
      </c>
      <c r="U20" s="124">
        <v>14</v>
      </c>
      <c r="V20" s="124">
        <v>11</v>
      </c>
      <c r="W20" s="134" t="s">
        <v>64</v>
      </c>
      <c r="X20" s="134" t="s">
        <v>64</v>
      </c>
      <c r="Y20" s="134" t="s">
        <v>64</v>
      </c>
      <c r="Z20" s="134" t="s">
        <v>64</v>
      </c>
      <c r="AA20" s="93"/>
      <c r="AB20" s="136">
        <v>6.6573463817322418</v>
      </c>
      <c r="AC20" s="136">
        <v>1.1594463645186479</v>
      </c>
      <c r="AD20" s="137">
        <v>165231</v>
      </c>
    </row>
    <row r="21" spans="1:30" s="120" customFormat="1" x14ac:dyDescent="0.35">
      <c r="A21" s="123" t="s">
        <v>110</v>
      </c>
      <c r="B21" s="123" t="s">
        <v>102</v>
      </c>
      <c r="C21" s="124">
        <v>30</v>
      </c>
      <c r="D21" s="124">
        <v>28</v>
      </c>
      <c r="E21" s="124">
        <v>26</v>
      </c>
      <c r="F21" s="124">
        <v>21</v>
      </c>
      <c r="G21" s="124">
        <v>24</v>
      </c>
      <c r="H21" s="125">
        <v>20</v>
      </c>
      <c r="I21" s="124">
        <v>20</v>
      </c>
      <c r="J21" s="124">
        <v>10</v>
      </c>
      <c r="K21" s="124">
        <v>14</v>
      </c>
      <c r="L21" s="124">
        <v>14</v>
      </c>
      <c r="M21" s="124">
        <v>14</v>
      </c>
      <c r="N21" s="124">
        <v>5</v>
      </c>
      <c r="O21" s="124">
        <v>14</v>
      </c>
      <c r="P21" s="124">
        <v>12</v>
      </c>
      <c r="Q21" s="124">
        <v>7</v>
      </c>
      <c r="R21" s="125">
        <v>9</v>
      </c>
      <c r="S21" s="124">
        <v>6</v>
      </c>
      <c r="T21" s="124">
        <v>12</v>
      </c>
      <c r="U21" s="124">
        <v>14</v>
      </c>
      <c r="V21" s="124">
        <v>11</v>
      </c>
      <c r="W21" s="134" t="s">
        <v>64</v>
      </c>
      <c r="X21" s="134" t="s">
        <v>64</v>
      </c>
      <c r="Y21" s="134" t="s">
        <v>64</v>
      </c>
      <c r="Z21" s="134" t="s">
        <v>64</v>
      </c>
      <c r="AA21" s="93"/>
      <c r="AB21" s="136">
        <v>6.7580851272977487</v>
      </c>
      <c r="AC21" s="136">
        <v>1.1769910686116478</v>
      </c>
      <c r="AD21" s="137">
        <v>162768</v>
      </c>
    </row>
    <row r="22" spans="1:30" s="120" customFormat="1" x14ac:dyDescent="0.35">
      <c r="A22" s="123" t="s">
        <v>110</v>
      </c>
      <c r="B22" s="123" t="s">
        <v>100</v>
      </c>
      <c r="C22" s="124">
        <v>73</v>
      </c>
      <c r="D22" s="124">
        <v>46</v>
      </c>
      <c r="E22" s="124">
        <v>61</v>
      </c>
      <c r="F22" s="124">
        <v>39</v>
      </c>
      <c r="G22" s="124">
        <v>36</v>
      </c>
      <c r="H22" s="124">
        <v>47</v>
      </c>
      <c r="I22" s="124">
        <v>34</v>
      </c>
      <c r="J22" s="124">
        <v>43</v>
      </c>
      <c r="K22" s="124">
        <v>33</v>
      </c>
      <c r="L22" s="124">
        <v>37</v>
      </c>
      <c r="M22" s="124">
        <v>38</v>
      </c>
      <c r="N22" s="124">
        <v>31</v>
      </c>
      <c r="O22" s="124">
        <v>44</v>
      </c>
      <c r="P22" s="124">
        <v>32</v>
      </c>
      <c r="Q22" s="124">
        <v>28</v>
      </c>
      <c r="R22" s="124">
        <v>34</v>
      </c>
      <c r="S22" s="124">
        <v>23</v>
      </c>
      <c r="T22" s="124">
        <v>25</v>
      </c>
      <c r="U22" s="124">
        <v>24</v>
      </c>
      <c r="V22" s="124">
        <v>26</v>
      </c>
      <c r="W22" s="135" t="s">
        <v>67</v>
      </c>
      <c r="X22" s="135" t="s">
        <v>67</v>
      </c>
      <c r="Y22" s="135">
        <v>-4.128891220950992E-2</v>
      </c>
      <c r="Z22" s="135">
        <v>-5.2885125571790481E-2</v>
      </c>
      <c r="AA22" s="93"/>
      <c r="AB22" s="136">
        <v>7.3877488392709996</v>
      </c>
      <c r="AC22" s="136">
        <v>1.2866535767425138</v>
      </c>
      <c r="AD22" s="137">
        <v>351934</v>
      </c>
    </row>
    <row r="23" spans="1:30" s="120" customFormat="1" x14ac:dyDescent="0.35">
      <c r="A23" s="123" t="s">
        <v>110</v>
      </c>
      <c r="B23" s="123" t="s">
        <v>103</v>
      </c>
      <c r="C23" s="124">
        <v>9</v>
      </c>
      <c r="D23" s="124">
        <v>19</v>
      </c>
      <c r="E23" s="124">
        <v>12</v>
      </c>
      <c r="F23" s="124">
        <v>14</v>
      </c>
      <c r="G23" s="124">
        <v>12</v>
      </c>
      <c r="H23" s="124">
        <v>8</v>
      </c>
      <c r="I23" s="124">
        <v>6</v>
      </c>
      <c r="J23" s="124">
        <v>3</v>
      </c>
      <c r="K23" s="124">
        <v>7</v>
      </c>
      <c r="L23" s="124">
        <v>13</v>
      </c>
      <c r="M23" s="124">
        <v>7</v>
      </c>
      <c r="N23" s="124">
        <v>10</v>
      </c>
      <c r="O23" s="124">
        <v>3</v>
      </c>
      <c r="P23" s="124">
        <v>2</v>
      </c>
      <c r="Q23" s="124">
        <v>9</v>
      </c>
      <c r="R23" s="124">
        <v>9</v>
      </c>
      <c r="S23" s="124">
        <v>2</v>
      </c>
      <c r="T23" s="124">
        <v>2</v>
      </c>
      <c r="U23" s="124">
        <v>3</v>
      </c>
      <c r="V23" s="124">
        <v>1</v>
      </c>
      <c r="W23" s="134" t="s">
        <v>64</v>
      </c>
      <c r="X23" s="134" t="s">
        <v>64</v>
      </c>
      <c r="Y23" s="134" t="s">
        <v>64</v>
      </c>
      <c r="Z23" s="134" t="s">
        <v>64</v>
      </c>
      <c r="AA23" s="93"/>
      <c r="AB23" s="136">
        <v>0.35703064751078234</v>
      </c>
      <c r="AC23" s="136">
        <v>6.2180614097835714E-2</v>
      </c>
      <c r="AD23" s="137">
        <v>280088</v>
      </c>
    </row>
    <row r="24" spans="1:30" s="120" customFormat="1" x14ac:dyDescent="0.35">
      <c r="A24" s="123" t="s">
        <v>110</v>
      </c>
      <c r="B24" s="123" t="s">
        <v>87</v>
      </c>
      <c r="C24" s="124">
        <v>73</v>
      </c>
      <c r="D24" s="124">
        <v>71</v>
      </c>
      <c r="E24" s="124">
        <v>53</v>
      </c>
      <c r="F24" s="124">
        <v>76</v>
      </c>
      <c r="G24" s="124">
        <v>76</v>
      </c>
      <c r="H24" s="124">
        <v>54</v>
      </c>
      <c r="I24" s="124">
        <v>47</v>
      </c>
      <c r="J24" s="124">
        <v>35</v>
      </c>
      <c r="K24" s="124">
        <v>42</v>
      </c>
      <c r="L24" s="124">
        <v>53</v>
      </c>
      <c r="M24" s="124">
        <v>38</v>
      </c>
      <c r="N24" s="124">
        <v>41</v>
      </c>
      <c r="O24" s="124">
        <v>27</v>
      </c>
      <c r="P24" s="124">
        <v>46</v>
      </c>
      <c r="Q24" s="124">
        <v>40</v>
      </c>
      <c r="R24" s="124">
        <v>49</v>
      </c>
      <c r="S24" s="124">
        <v>31</v>
      </c>
      <c r="T24" s="124">
        <v>19</v>
      </c>
      <c r="U24" s="124">
        <v>41</v>
      </c>
      <c r="V24" s="124">
        <v>29</v>
      </c>
      <c r="W24" s="135" t="s">
        <v>67</v>
      </c>
      <c r="X24" s="134" t="s">
        <v>64</v>
      </c>
      <c r="Y24" s="134" t="s">
        <v>64</v>
      </c>
      <c r="Z24" s="134" t="s">
        <v>64</v>
      </c>
      <c r="AA24" s="93"/>
      <c r="AB24" s="136">
        <v>6.7357741611057813</v>
      </c>
      <c r="AC24" s="136">
        <v>1.1731053809582073</v>
      </c>
      <c r="AD24" s="137">
        <v>430537</v>
      </c>
    </row>
    <row r="25" spans="1:30" s="120" customFormat="1" x14ac:dyDescent="0.35">
      <c r="A25" s="123" t="s">
        <v>110</v>
      </c>
      <c r="B25" s="123" t="s">
        <v>109</v>
      </c>
      <c r="C25" s="124">
        <v>141</v>
      </c>
      <c r="D25" s="124">
        <v>141</v>
      </c>
      <c r="E25" s="124">
        <v>134</v>
      </c>
      <c r="F25" s="124">
        <v>99</v>
      </c>
      <c r="G25" s="124">
        <v>81</v>
      </c>
      <c r="H25" s="124">
        <v>114</v>
      </c>
      <c r="I25" s="124">
        <v>107</v>
      </c>
      <c r="J25" s="124">
        <v>78</v>
      </c>
      <c r="K25" s="124">
        <v>93</v>
      </c>
      <c r="L25" s="124">
        <v>51</v>
      </c>
      <c r="M25" s="124">
        <v>56</v>
      </c>
      <c r="N25" s="124">
        <v>56</v>
      </c>
      <c r="O25" s="124">
        <v>48</v>
      </c>
      <c r="P25" s="124">
        <v>60</v>
      </c>
      <c r="Q25" s="124">
        <v>49</v>
      </c>
      <c r="R25" s="124">
        <v>28</v>
      </c>
      <c r="S25" s="124">
        <v>29</v>
      </c>
      <c r="T25" s="124">
        <v>35</v>
      </c>
      <c r="U25" s="124">
        <v>36</v>
      </c>
      <c r="V25" s="124">
        <v>30</v>
      </c>
      <c r="W25" s="135" t="s">
        <v>67</v>
      </c>
      <c r="X25" s="135" t="s">
        <v>67</v>
      </c>
      <c r="Y25" s="135">
        <v>-6.7000373807396763E-2</v>
      </c>
      <c r="Z25" s="135">
        <v>-7.8221809214509275E-2</v>
      </c>
      <c r="AA25" s="93"/>
      <c r="AB25" s="136">
        <v>8.4225184453153954</v>
      </c>
      <c r="AC25" s="136">
        <v>1.4668695049890459</v>
      </c>
      <c r="AD25" s="137">
        <v>356188</v>
      </c>
    </row>
    <row r="26" spans="1:30" s="120" customFormat="1" ht="13.5" customHeight="1" x14ac:dyDescent="0.35">
      <c r="A26" s="123" t="s">
        <v>110</v>
      </c>
      <c r="B26" s="123" t="s">
        <v>107</v>
      </c>
      <c r="C26" s="124">
        <v>53</v>
      </c>
      <c r="D26" s="124">
        <v>47</v>
      </c>
      <c r="E26" s="124">
        <v>37</v>
      </c>
      <c r="F26" s="124">
        <v>35</v>
      </c>
      <c r="G26" s="124">
        <v>42</v>
      </c>
      <c r="H26" s="124">
        <v>23</v>
      </c>
      <c r="I26" s="124">
        <v>17</v>
      </c>
      <c r="J26" s="124">
        <v>23</v>
      </c>
      <c r="K26" s="124">
        <v>18</v>
      </c>
      <c r="L26" s="124">
        <v>12</v>
      </c>
      <c r="M26" s="124">
        <v>20</v>
      </c>
      <c r="N26" s="124">
        <v>17</v>
      </c>
      <c r="O26" s="124">
        <v>19</v>
      </c>
      <c r="P26" s="124">
        <v>17</v>
      </c>
      <c r="Q26" s="124">
        <v>10</v>
      </c>
      <c r="R26" s="124">
        <v>4</v>
      </c>
      <c r="S26" s="124">
        <v>12</v>
      </c>
      <c r="T26" s="124">
        <v>10</v>
      </c>
      <c r="U26" s="124">
        <v>7</v>
      </c>
      <c r="V26" s="124">
        <v>9</v>
      </c>
      <c r="W26" s="134" t="s">
        <v>64</v>
      </c>
      <c r="X26" s="134" t="s">
        <v>64</v>
      </c>
      <c r="Y26" s="134" t="s">
        <v>64</v>
      </c>
      <c r="Z26" s="135">
        <v>-8.9097427845840627E-2</v>
      </c>
      <c r="AA26" s="93"/>
      <c r="AB26" s="136">
        <v>3.2950256096712667</v>
      </c>
      <c r="AC26" s="136">
        <v>0.57386310476684588</v>
      </c>
      <c r="AD26" s="137">
        <v>273139</v>
      </c>
    </row>
    <row r="27" spans="1:30" s="120" customFormat="1" x14ac:dyDescent="0.35">
      <c r="A27" s="123" t="s">
        <v>110</v>
      </c>
      <c r="B27" s="123" t="s">
        <v>98</v>
      </c>
      <c r="C27" s="124">
        <v>82</v>
      </c>
      <c r="D27" s="124">
        <v>100</v>
      </c>
      <c r="E27" s="124">
        <v>67</v>
      </c>
      <c r="F27" s="124">
        <v>77</v>
      </c>
      <c r="G27" s="124">
        <v>59</v>
      </c>
      <c r="H27" s="124">
        <v>57</v>
      </c>
      <c r="I27" s="124">
        <v>66</v>
      </c>
      <c r="J27" s="124">
        <v>48</v>
      </c>
      <c r="K27" s="124">
        <v>49</v>
      </c>
      <c r="L27" s="124">
        <v>46</v>
      </c>
      <c r="M27" s="124">
        <v>39</v>
      </c>
      <c r="N27" s="124">
        <v>50</v>
      </c>
      <c r="O27" s="124">
        <v>30</v>
      </c>
      <c r="P27" s="124">
        <v>34</v>
      </c>
      <c r="Q27" s="124">
        <v>24</v>
      </c>
      <c r="R27" s="124">
        <v>34</v>
      </c>
      <c r="S27" s="124">
        <v>26</v>
      </c>
      <c r="T27" s="124">
        <v>29</v>
      </c>
      <c r="U27" s="124">
        <v>27</v>
      </c>
      <c r="V27" s="124">
        <v>25</v>
      </c>
      <c r="W27" s="135" t="s">
        <v>67</v>
      </c>
      <c r="X27" s="135" t="s">
        <v>67</v>
      </c>
      <c r="Y27" s="135">
        <v>-4.8208742624128442E-2</v>
      </c>
      <c r="Z27" s="135">
        <v>-6.0603916795435642E-2</v>
      </c>
      <c r="AA27" s="93"/>
      <c r="AB27" s="136">
        <v>4.0097838726492645</v>
      </c>
      <c r="AC27" s="136">
        <v>0.69834571720737038</v>
      </c>
      <c r="AD27" s="137">
        <v>623475</v>
      </c>
    </row>
    <row r="28" spans="1:30" s="120" customFormat="1" x14ac:dyDescent="0.35">
      <c r="A28" s="123" t="s">
        <v>110</v>
      </c>
      <c r="B28" s="123" t="s">
        <v>108</v>
      </c>
      <c r="C28" s="124">
        <v>31</v>
      </c>
      <c r="D28" s="124">
        <v>32</v>
      </c>
      <c r="E28" s="124">
        <v>30</v>
      </c>
      <c r="F28" s="124">
        <v>26</v>
      </c>
      <c r="G28" s="124">
        <v>30</v>
      </c>
      <c r="H28" s="124">
        <v>26</v>
      </c>
      <c r="I28" s="124">
        <v>25</v>
      </c>
      <c r="J28" s="124">
        <v>26</v>
      </c>
      <c r="K28" s="124">
        <v>15</v>
      </c>
      <c r="L28" s="124">
        <v>17</v>
      </c>
      <c r="M28" s="124">
        <v>9</v>
      </c>
      <c r="N28" s="124">
        <v>13</v>
      </c>
      <c r="O28" s="124">
        <v>16</v>
      </c>
      <c r="P28" s="124">
        <v>7</v>
      </c>
      <c r="Q28" s="124">
        <v>7</v>
      </c>
      <c r="R28" s="124">
        <v>11</v>
      </c>
      <c r="S28" s="124">
        <v>11</v>
      </c>
      <c r="T28" s="124">
        <v>11</v>
      </c>
      <c r="U28" s="124">
        <v>8</v>
      </c>
      <c r="V28" s="124">
        <v>13</v>
      </c>
      <c r="W28" s="134" t="s">
        <v>64</v>
      </c>
      <c r="X28" s="134" t="s">
        <v>64</v>
      </c>
      <c r="Y28" s="134" t="s">
        <v>64</v>
      </c>
      <c r="Z28" s="134" t="s">
        <v>64</v>
      </c>
      <c r="AA28" s="93"/>
      <c r="AB28" s="136">
        <v>4.1299209596665563</v>
      </c>
      <c r="AC28" s="136">
        <v>0.7192688449521244</v>
      </c>
      <c r="AD28" s="137">
        <v>314776</v>
      </c>
    </row>
    <row r="29" spans="1:30" s="120" customFormat="1" x14ac:dyDescent="0.35">
      <c r="A29" s="123" t="s">
        <v>110</v>
      </c>
      <c r="B29" s="123" t="s">
        <v>106</v>
      </c>
      <c r="C29" s="124">
        <v>21</v>
      </c>
      <c r="D29" s="124">
        <v>32</v>
      </c>
      <c r="E29" s="124">
        <v>25</v>
      </c>
      <c r="F29" s="124">
        <v>28</v>
      </c>
      <c r="G29" s="124">
        <v>15</v>
      </c>
      <c r="H29" s="124">
        <v>26</v>
      </c>
      <c r="I29" s="124">
        <v>21</v>
      </c>
      <c r="J29" s="124">
        <v>18</v>
      </c>
      <c r="K29" s="124">
        <v>12</v>
      </c>
      <c r="L29" s="124">
        <v>17</v>
      </c>
      <c r="M29" s="124">
        <v>15</v>
      </c>
      <c r="N29" s="124">
        <v>16</v>
      </c>
      <c r="O29" s="124">
        <v>18</v>
      </c>
      <c r="P29" s="124">
        <v>16</v>
      </c>
      <c r="Q29" s="124">
        <v>9</v>
      </c>
      <c r="R29" s="124">
        <v>7</v>
      </c>
      <c r="S29" s="124">
        <v>7</v>
      </c>
      <c r="T29" s="124">
        <v>10</v>
      </c>
      <c r="U29" s="124">
        <v>8</v>
      </c>
      <c r="V29" s="124">
        <v>6</v>
      </c>
      <c r="W29" s="134" t="s">
        <v>64</v>
      </c>
      <c r="X29" s="134" t="s">
        <v>64</v>
      </c>
      <c r="Y29" s="134" t="s">
        <v>64</v>
      </c>
      <c r="Z29" s="134" t="s">
        <v>64</v>
      </c>
      <c r="AA29" s="93"/>
      <c r="AB29" s="136">
        <v>1.3718675690506676</v>
      </c>
      <c r="AC29" s="136">
        <v>0.23892505727228749</v>
      </c>
      <c r="AD29" s="137">
        <v>437360</v>
      </c>
    </row>
    <row r="30" spans="1:30" s="120" customFormat="1" x14ac:dyDescent="0.35">
      <c r="A30" s="123" t="s">
        <v>110</v>
      </c>
      <c r="B30" s="123" t="s">
        <v>104</v>
      </c>
      <c r="C30" s="124">
        <v>27</v>
      </c>
      <c r="D30" s="124">
        <v>18</v>
      </c>
      <c r="E30" s="124">
        <v>18</v>
      </c>
      <c r="F30" s="124">
        <v>16</v>
      </c>
      <c r="G30" s="124">
        <v>9</v>
      </c>
      <c r="H30" s="124">
        <v>16</v>
      </c>
      <c r="I30" s="124">
        <v>12</v>
      </c>
      <c r="J30" s="124">
        <v>14</v>
      </c>
      <c r="K30" s="124">
        <v>12</v>
      </c>
      <c r="L30" s="124">
        <v>13</v>
      </c>
      <c r="M30" s="124">
        <v>6</v>
      </c>
      <c r="N30" s="124">
        <v>10</v>
      </c>
      <c r="O30" s="124">
        <v>11</v>
      </c>
      <c r="P30" s="124">
        <v>6</v>
      </c>
      <c r="Q30" s="124">
        <v>3</v>
      </c>
      <c r="R30" s="124">
        <v>13</v>
      </c>
      <c r="S30" s="124">
        <v>9</v>
      </c>
      <c r="T30" s="124">
        <v>4</v>
      </c>
      <c r="U30" s="124">
        <v>5</v>
      </c>
      <c r="V30" s="124">
        <v>2</v>
      </c>
      <c r="W30" s="134" t="s">
        <v>64</v>
      </c>
      <c r="X30" s="134" t="s">
        <v>64</v>
      </c>
      <c r="Y30" s="134" t="s">
        <v>64</v>
      </c>
      <c r="Z30" s="134" t="s">
        <v>64</v>
      </c>
      <c r="AA30" s="93"/>
      <c r="AB30" s="136">
        <v>0.74648870375969034</v>
      </c>
      <c r="AC30" s="136">
        <v>0.1300087999181446</v>
      </c>
      <c r="AD30" s="137">
        <v>267921</v>
      </c>
    </row>
    <row r="31" spans="1:30" s="120" customFormat="1" x14ac:dyDescent="0.35">
      <c r="A31" s="123" t="s">
        <v>110</v>
      </c>
      <c r="B31" s="123" t="s">
        <v>96</v>
      </c>
      <c r="C31" s="124">
        <v>65</v>
      </c>
      <c r="D31" s="124">
        <v>48</v>
      </c>
      <c r="E31" s="124">
        <v>37</v>
      </c>
      <c r="F31" s="124">
        <v>37</v>
      </c>
      <c r="G31" s="124">
        <v>48</v>
      </c>
      <c r="H31" s="124">
        <v>28</v>
      </c>
      <c r="I31" s="124">
        <v>31</v>
      </c>
      <c r="J31" s="124">
        <v>25</v>
      </c>
      <c r="K31" s="124">
        <v>22</v>
      </c>
      <c r="L31" s="124">
        <v>14</v>
      </c>
      <c r="M31" s="124">
        <v>20</v>
      </c>
      <c r="N31" s="124">
        <v>13</v>
      </c>
      <c r="O31" s="124">
        <v>13</v>
      </c>
      <c r="P31" s="124">
        <v>17</v>
      </c>
      <c r="Q31" s="124">
        <v>10</v>
      </c>
      <c r="R31" s="124">
        <v>20</v>
      </c>
      <c r="S31" s="124">
        <v>12</v>
      </c>
      <c r="T31" s="124">
        <v>20</v>
      </c>
      <c r="U31" s="124">
        <v>16</v>
      </c>
      <c r="V31" s="124">
        <v>16</v>
      </c>
      <c r="W31" s="134" t="s">
        <v>64</v>
      </c>
      <c r="X31" s="134" t="s">
        <v>64</v>
      </c>
      <c r="Y31" s="134" t="s">
        <v>64</v>
      </c>
      <c r="Z31" s="134" t="s">
        <v>64</v>
      </c>
      <c r="AA31" s="93"/>
      <c r="AB31" s="136">
        <v>5.1388451730184936</v>
      </c>
      <c r="AC31" s="136">
        <v>0.89498352827634708</v>
      </c>
      <c r="AD31" s="137">
        <v>311354</v>
      </c>
    </row>
    <row r="32" spans="1:30" s="120" customFormat="1" x14ac:dyDescent="0.35">
      <c r="A32" s="123" t="s">
        <v>110</v>
      </c>
      <c r="B32" s="123" t="s">
        <v>97</v>
      </c>
      <c r="C32" s="124">
        <v>55</v>
      </c>
      <c r="D32" s="124">
        <v>61</v>
      </c>
      <c r="E32" s="124">
        <v>68</v>
      </c>
      <c r="F32" s="124">
        <v>45</v>
      </c>
      <c r="G32" s="124">
        <v>42</v>
      </c>
      <c r="H32" s="124">
        <v>35</v>
      </c>
      <c r="I32" s="124">
        <v>37</v>
      </c>
      <c r="J32" s="124">
        <v>34</v>
      </c>
      <c r="K32" s="124">
        <v>27</v>
      </c>
      <c r="L32" s="124">
        <v>20</v>
      </c>
      <c r="M32" s="124">
        <v>34</v>
      </c>
      <c r="N32" s="124">
        <v>24</v>
      </c>
      <c r="O32" s="124">
        <v>24</v>
      </c>
      <c r="P32" s="124">
        <v>33</v>
      </c>
      <c r="Q32" s="124">
        <v>35</v>
      </c>
      <c r="R32" s="124">
        <v>24</v>
      </c>
      <c r="S32" s="124">
        <v>19</v>
      </c>
      <c r="T32" s="124">
        <v>22</v>
      </c>
      <c r="U32" s="124">
        <v>24</v>
      </c>
      <c r="V32" s="124">
        <v>13</v>
      </c>
      <c r="W32" s="134" t="s">
        <v>64</v>
      </c>
      <c r="X32" s="134" t="s">
        <v>64</v>
      </c>
      <c r="Y32" s="134" t="s">
        <v>64</v>
      </c>
      <c r="Z32" s="134" t="s">
        <v>64</v>
      </c>
      <c r="AA32" s="93"/>
      <c r="AB32" s="136">
        <v>3.8103165786874338</v>
      </c>
      <c r="AC32" s="136">
        <v>0.66360640584165476</v>
      </c>
      <c r="AD32" s="137">
        <v>341179</v>
      </c>
    </row>
    <row r="33" spans="1:30" s="120" customFormat="1" x14ac:dyDescent="0.35">
      <c r="A33" s="123" t="s">
        <v>110</v>
      </c>
      <c r="B33" s="123" t="s">
        <v>89</v>
      </c>
      <c r="C33" s="124">
        <v>86</v>
      </c>
      <c r="D33" s="124">
        <v>102</v>
      </c>
      <c r="E33" s="124">
        <v>112</v>
      </c>
      <c r="F33" s="126">
        <v>107</v>
      </c>
      <c r="G33" s="124">
        <v>97</v>
      </c>
      <c r="H33" s="124">
        <v>79</v>
      </c>
      <c r="I33" s="124">
        <v>61</v>
      </c>
      <c r="J33" s="124">
        <v>62</v>
      </c>
      <c r="K33" s="124">
        <v>67</v>
      </c>
      <c r="L33" s="124">
        <v>48</v>
      </c>
      <c r="M33" s="124">
        <v>46</v>
      </c>
      <c r="N33" s="124">
        <v>59</v>
      </c>
      <c r="O33" s="124">
        <v>29</v>
      </c>
      <c r="P33" s="126">
        <v>45</v>
      </c>
      <c r="Q33" s="124">
        <v>54</v>
      </c>
      <c r="R33" s="124">
        <v>55</v>
      </c>
      <c r="S33" s="124">
        <v>38</v>
      </c>
      <c r="T33" s="124">
        <v>33</v>
      </c>
      <c r="U33" s="124">
        <v>38</v>
      </c>
      <c r="V33" s="124">
        <v>28</v>
      </c>
      <c r="W33" s="135" t="s">
        <v>67</v>
      </c>
      <c r="X33" s="135" t="s">
        <v>67</v>
      </c>
      <c r="Y33" s="135">
        <v>-5.3665950157305353E-2</v>
      </c>
      <c r="Z33" s="135">
        <v>-5.7349929778374609E-2</v>
      </c>
      <c r="AA33" s="93"/>
      <c r="AB33" s="136">
        <v>5.4376850997718114</v>
      </c>
      <c r="AC33" s="136">
        <v>0.94702962093541598</v>
      </c>
      <c r="AD33" s="137">
        <v>514925</v>
      </c>
    </row>
    <row r="34" spans="1:30" s="120" customFormat="1" x14ac:dyDescent="0.35">
      <c r="A34" s="123" t="s">
        <v>110</v>
      </c>
      <c r="B34" s="123" t="s">
        <v>105</v>
      </c>
      <c r="C34" s="124">
        <v>12</v>
      </c>
      <c r="D34" s="124">
        <v>13</v>
      </c>
      <c r="E34" s="124">
        <v>10</v>
      </c>
      <c r="F34" s="124">
        <v>13</v>
      </c>
      <c r="G34" s="124">
        <v>13</v>
      </c>
      <c r="H34" s="124">
        <v>11</v>
      </c>
      <c r="I34" s="124">
        <v>6</v>
      </c>
      <c r="J34" s="124">
        <v>11</v>
      </c>
      <c r="K34" s="124">
        <v>5</v>
      </c>
      <c r="L34" s="124">
        <v>6</v>
      </c>
      <c r="M34" s="124">
        <v>7</v>
      </c>
      <c r="N34" s="124">
        <v>4</v>
      </c>
      <c r="O34" s="124">
        <v>4</v>
      </c>
      <c r="P34" s="124">
        <v>9</v>
      </c>
      <c r="Q34" s="124">
        <v>3</v>
      </c>
      <c r="R34" s="124">
        <v>7</v>
      </c>
      <c r="S34" s="124">
        <v>2</v>
      </c>
      <c r="T34" s="124">
        <v>6</v>
      </c>
      <c r="U34" s="124">
        <v>2</v>
      </c>
      <c r="V34" s="124">
        <v>2</v>
      </c>
      <c r="W34" s="134" t="s">
        <v>64</v>
      </c>
      <c r="X34" s="134" t="s">
        <v>64</v>
      </c>
      <c r="Y34" s="134" t="s">
        <v>64</v>
      </c>
      <c r="Z34" s="134" t="s">
        <v>64</v>
      </c>
      <c r="AA34" s="93"/>
      <c r="AB34" s="136">
        <v>0.94760232920652532</v>
      </c>
      <c r="AC34" s="136">
        <v>0.16503483709706396</v>
      </c>
      <c r="AD34" s="137">
        <v>211059</v>
      </c>
    </row>
    <row r="35" spans="1:30" s="120" customFormat="1" x14ac:dyDescent="0.35">
      <c r="A35" s="123" t="s">
        <v>110</v>
      </c>
      <c r="B35" s="123" t="s">
        <v>99</v>
      </c>
      <c r="C35" s="124">
        <v>85</v>
      </c>
      <c r="D35" s="124">
        <v>86</v>
      </c>
      <c r="E35" s="124">
        <v>89</v>
      </c>
      <c r="F35" s="124">
        <v>79</v>
      </c>
      <c r="G35" s="124">
        <v>57</v>
      </c>
      <c r="H35" s="124">
        <v>55</v>
      </c>
      <c r="I35" s="124">
        <v>60</v>
      </c>
      <c r="J35" s="124">
        <v>57</v>
      </c>
      <c r="K35" s="124">
        <v>40</v>
      </c>
      <c r="L35" s="124">
        <v>43</v>
      </c>
      <c r="M35" s="124">
        <v>34</v>
      </c>
      <c r="N35" s="124">
        <v>45</v>
      </c>
      <c r="O35" s="124">
        <v>39</v>
      </c>
      <c r="P35" s="124">
        <v>43</v>
      </c>
      <c r="Q35" s="124">
        <v>36</v>
      </c>
      <c r="R35" s="124">
        <v>45</v>
      </c>
      <c r="S35" s="124">
        <v>39</v>
      </c>
      <c r="T35" s="124">
        <v>36</v>
      </c>
      <c r="U35" s="124">
        <v>32</v>
      </c>
      <c r="V35" s="124">
        <v>22</v>
      </c>
      <c r="W35" s="135">
        <v>-0.3125</v>
      </c>
      <c r="X35" s="135">
        <v>-0.16381467438127029</v>
      </c>
      <c r="Y35" s="135" t="s">
        <v>67</v>
      </c>
      <c r="Z35" s="135">
        <v>-6.8665993866250719E-2</v>
      </c>
      <c r="AA35" s="93"/>
      <c r="AB35" s="136">
        <v>4.3815711119033347</v>
      </c>
      <c r="AC35" s="136">
        <v>0.76309634579271868</v>
      </c>
      <c r="AD35" s="137">
        <v>502103</v>
      </c>
    </row>
    <row r="36" spans="1:30" s="120" customFormat="1" x14ac:dyDescent="0.35">
      <c r="A36" s="123" t="s">
        <v>110</v>
      </c>
      <c r="B36" s="123" t="s">
        <v>113</v>
      </c>
      <c r="C36" s="124">
        <v>15</v>
      </c>
      <c r="D36" s="124">
        <v>30</v>
      </c>
      <c r="E36" s="124">
        <v>13</v>
      </c>
      <c r="F36" s="124">
        <v>22</v>
      </c>
      <c r="G36" s="124">
        <v>18</v>
      </c>
      <c r="H36" s="124">
        <v>13</v>
      </c>
      <c r="I36" s="124">
        <v>15</v>
      </c>
      <c r="J36" s="124">
        <v>8</v>
      </c>
      <c r="K36" s="125">
        <v>9</v>
      </c>
      <c r="L36" s="124">
        <v>3</v>
      </c>
      <c r="M36" s="124">
        <v>10</v>
      </c>
      <c r="N36" s="124">
        <v>7</v>
      </c>
      <c r="O36" s="124">
        <v>7</v>
      </c>
      <c r="P36" s="124">
        <v>8</v>
      </c>
      <c r="Q36" s="124">
        <v>10</v>
      </c>
      <c r="R36" s="124">
        <v>6</v>
      </c>
      <c r="S36" s="124">
        <v>5</v>
      </c>
      <c r="T36" s="124">
        <v>4</v>
      </c>
      <c r="U36" s="125">
        <v>2</v>
      </c>
      <c r="V36" s="124">
        <v>4</v>
      </c>
      <c r="W36" s="134" t="s">
        <v>64</v>
      </c>
      <c r="X36" s="134" t="s">
        <v>64</v>
      </c>
      <c r="Y36" s="134" t="s">
        <v>64</v>
      </c>
      <c r="Z36" s="134" t="s">
        <v>64</v>
      </c>
      <c r="AA36" s="93"/>
      <c r="AB36" s="136">
        <v>1.7060624930691211</v>
      </c>
      <c r="AC36" s="136">
        <v>0.29712859175519041</v>
      </c>
      <c r="AD36" s="137">
        <v>234458</v>
      </c>
    </row>
    <row r="37" spans="1:30" s="120" customFormat="1" x14ac:dyDescent="0.35">
      <c r="A37" s="131" t="s">
        <v>114</v>
      </c>
      <c r="B37" s="131" t="s">
        <v>128</v>
      </c>
      <c r="C37" s="132">
        <v>1125</v>
      </c>
      <c r="D37" s="132">
        <v>1138</v>
      </c>
      <c r="E37" s="132">
        <v>1110</v>
      </c>
      <c r="F37" s="132">
        <v>985</v>
      </c>
      <c r="G37" s="132">
        <v>1012</v>
      </c>
      <c r="H37" s="132">
        <v>922</v>
      </c>
      <c r="I37" s="132">
        <v>897</v>
      </c>
      <c r="J37" s="132">
        <v>993</v>
      </c>
      <c r="K37" s="132">
        <v>916</v>
      </c>
      <c r="L37" s="132">
        <v>909</v>
      </c>
      <c r="M37" s="132">
        <v>763</v>
      </c>
      <c r="N37" s="132">
        <v>656</v>
      </c>
      <c r="O37" s="132">
        <v>651</v>
      </c>
      <c r="P37" s="132">
        <v>673</v>
      </c>
      <c r="Q37" s="132">
        <v>601</v>
      </c>
      <c r="R37" s="132">
        <v>560</v>
      </c>
      <c r="S37" s="132">
        <v>469</v>
      </c>
      <c r="T37" s="132">
        <v>490</v>
      </c>
      <c r="U37" s="132">
        <v>428</v>
      </c>
      <c r="V37" s="132">
        <v>412</v>
      </c>
      <c r="W37" s="133" t="s">
        <v>67</v>
      </c>
      <c r="X37" s="133">
        <v>-7.3858602209350005E-2</v>
      </c>
      <c r="Y37" s="133">
        <v>-6.6179011460260007E-2</v>
      </c>
      <c r="Z37" s="133">
        <v>-5.1495939550400001E-2</v>
      </c>
      <c r="AA37" s="93"/>
      <c r="AB37" s="265">
        <v>4.9000000000000004</v>
      </c>
      <c r="AC37" s="270">
        <v>1</v>
      </c>
      <c r="AD37" s="266">
        <v>8342285</v>
      </c>
    </row>
    <row r="38" spans="1:30" s="120" customFormat="1" x14ac:dyDescent="0.35">
      <c r="A38" s="131" t="s">
        <v>114</v>
      </c>
      <c r="B38" s="131" t="s">
        <v>131</v>
      </c>
      <c r="C38" s="132">
        <v>457</v>
      </c>
      <c r="D38" s="132">
        <v>517</v>
      </c>
      <c r="E38" s="132">
        <v>482</v>
      </c>
      <c r="F38" s="132">
        <v>432</v>
      </c>
      <c r="G38" s="132">
        <v>411</v>
      </c>
      <c r="H38" s="132">
        <v>398</v>
      </c>
      <c r="I38" s="132">
        <v>419</v>
      </c>
      <c r="J38" s="132">
        <v>471</v>
      </c>
      <c r="K38" s="132">
        <v>417</v>
      </c>
      <c r="L38" s="132">
        <v>405</v>
      </c>
      <c r="M38" s="132">
        <v>370</v>
      </c>
      <c r="N38" s="132">
        <v>339</v>
      </c>
      <c r="O38" s="132">
        <v>308</v>
      </c>
      <c r="P38" s="132">
        <v>349</v>
      </c>
      <c r="Q38" s="132">
        <v>301</v>
      </c>
      <c r="R38" s="132">
        <v>291</v>
      </c>
      <c r="S38" s="132">
        <v>254</v>
      </c>
      <c r="T38" s="132">
        <v>282</v>
      </c>
      <c r="U38" s="132">
        <v>244</v>
      </c>
      <c r="V38" s="132">
        <v>220</v>
      </c>
      <c r="W38" s="133" t="s">
        <v>67</v>
      </c>
      <c r="X38" s="133">
        <v>-6.7535250389339829E-2</v>
      </c>
      <c r="Y38" s="133">
        <v>-5.6127268187522894E-2</v>
      </c>
      <c r="Z38" s="133">
        <v>-3.7745801288652903E-2</v>
      </c>
      <c r="AA38" s="93"/>
      <c r="AB38" s="265">
        <v>7.6077473148974564</v>
      </c>
      <c r="AC38" s="265">
        <v>1.5404368036092995</v>
      </c>
      <c r="AD38" s="267">
        <v>2891789</v>
      </c>
    </row>
    <row r="39" spans="1:30" s="120" customFormat="1" x14ac:dyDescent="0.35">
      <c r="A39" s="131" t="s">
        <v>114</v>
      </c>
      <c r="B39" s="131" t="s">
        <v>133</v>
      </c>
      <c r="C39" s="132">
        <v>668</v>
      </c>
      <c r="D39" s="132">
        <v>621</v>
      </c>
      <c r="E39" s="132">
        <v>628</v>
      </c>
      <c r="F39" s="132">
        <v>553</v>
      </c>
      <c r="G39" s="132">
        <v>601</v>
      </c>
      <c r="H39" s="132">
        <v>524</v>
      </c>
      <c r="I39" s="132">
        <v>478</v>
      </c>
      <c r="J39" s="132">
        <v>522</v>
      </c>
      <c r="K39" s="132">
        <v>499</v>
      </c>
      <c r="L39" s="132">
        <v>504</v>
      </c>
      <c r="M39" s="132">
        <v>393</v>
      </c>
      <c r="N39" s="132">
        <v>317</v>
      </c>
      <c r="O39" s="132">
        <v>343</v>
      </c>
      <c r="P39" s="132">
        <v>324</v>
      </c>
      <c r="Q39" s="132">
        <v>300</v>
      </c>
      <c r="R39" s="132">
        <v>269</v>
      </c>
      <c r="S39" s="132">
        <v>215</v>
      </c>
      <c r="T39" s="132">
        <v>208</v>
      </c>
      <c r="U39" s="132">
        <v>184</v>
      </c>
      <c r="V39" s="132">
        <v>192</v>
      </c>
      <c r="W39" s="133" t="s">
        <v>67</v>
      </c>
      <c r="X39" s="133">
        <v>-8.0848210266380782E-2</v>
      </c>
      <c r="Y39" s="133">
        <v>-7.6505533365152867E-2</v>
      </c>
      <c r="Z39" s="133">
        <v>-6.351396935317466E-2</v>
      </c>
      <c r="AA39" s="93"/>
      <c r="AB39" s="265">
        <v>3.5226151895166975</v>
      </c>
      <c r="AC39" s="265">
        <v>0.7132684431117714</v>
      </c>
      <c r="AD39" s="268">
        <v>5450496</v>
      </c>
    </row>
    <row r="40" spans="1:30" s="120" customFormat="1" x14ac:dyDescent="0.35">
      <c r="A40" s="123" t="s">
        <v>114</v>
      </c>
      <c r="B40" s="123" t="s">
        <v>91</v>
      </c>
      <c r="C40" s="124">
        <v>18</v>
      </c>
      <c r="D40" s="124">
        <v>29</v>
      </c>
      <c r="E40" s="124">
        <v>33</v>
      </c>
      <c r="F40" s="124">
        <v>21</v>
      </c>
      <c r="G40" s="124">
        <v>26</v>
      </c>
      <c r="H40" s="124">
        <v>24</v>
      </c>
      <c r="I40" s="124">
        <v>30</v>
      </c>
      <c r="J40" s="124">
        <v>31</v>
      </c>
      <c r="K40" s="124">
        <v>24</v>
      </c>
      <c r="L40" s="124">
        <v>18</v>
      </c>
      <c r="M40" s="124">
        <v>17</v>
      </c>
      <c r="N40" s="124">
        <v>21</v>
      </c>
      <c r="O40" s="124">
        <v>22</v>
      </c>
      <c r="P40" s="124">
        <v>15</v>
      </c>
      <c r="Q40" s="124">
        <v>14</v>
      </c>
      <c r="R40" s="124">
        <v>16</v>
      </c>
      <c r="S40" s="124">
        <v>17</v>
      </c>
      <c r="T40" s="124">
        <v>17</v>
      </c>
      <c r="U40" s="124">
        <v>11</v>
      </c>
      <c r="V40" s="124">
        <v>6</v>
      </c>
      <c r="W40" s="134" t="s">
        <v>64</v>
      </c>
      <c r="X40" s="134" t="s">
        <v>64</v>
      </c>
      <c r="Y40" s="134" t="s">
        <v>64</v>
      </c>
      <c r="Z40" s="134" t="s">
        <v>64</v>
      </c>
      <c r="AA40" s="93"/>
      <c r="AB40" s="136">
        <v>2.4681708796972379</v>
      </c>
      <c r="AC40" s="136">
        <v>0.4997617695894272</v>
      </c>
      <c r="AD40" s="137">
        <v>243095</v>
      </c>
    </row>
    <row r="41" spans="1:30" s="120" customFormat="1" x14ac:dyDescent="0.35">
      <c r="A41" s="123" t="s">
        <v>114</v>
      </c>
      <c r="B41" s="123" t="s">
        <v>90</v>
      </c>
      <c r="C41" s="124">
        <v>40</v>
      </c>
      <c r="D41" s="124">
        <v>46</v>
      </c>
      <c r="E41" s="124">
        <v>52</v>
      </c>
      <c r="F41" s="124">
        <v>35</v>
      </c>
      <c r="G41" s="124">
        <v>32</v>
      </c>
      <c r="H41" s="124">
        <v>30</v>
      </c>
      <c r="I41" s="124">
        <v>43</v>
      </c>
      <c r="J41" s="124">
        <v>48</v>
      </c>
      <c r="K41" s="124">
        <v>46</v>
      </c>
      <c r="L41" s="124">
        <v>44</v>
      </c>
      <c r="M41" s="124">
        <v>37</v>
      </c>
      <c r="N41" s="124">
        <v>28</v>
      </c>
      <c r="O41" s="124">
        <v>31</v>
      </c>
      <c r="P41" s="124">
        <v>30</v>
      </c>
      <c r="Q41" s="124">
        <v>24</v>
      </c>
      <c r="R41" s="124">
        <v>18</v>
      </c>
      <c r="S41" s="124">
        <v>19</v>
      </c>
      <c r="T41" s="124">
        <v>27</v>
      </c>
      <c r="U41" s="124">
        <v>23</v>
      </c>
      <c r="V41" s="124">
        <v>23</v>
      </c>
      <c r="W41" s="135" t="s">
        <v>67</v>
      </c>
      <c r="X41" s="134" t="s">
        <v>64</v>
      </c>
      <c r="Y41" s="134" t="s">
        <v>64</v>
      </c>
      <c r="Z41" s="134" t="s">
        <v>64</v>
      </c>
      <c r="AA41" s="93"/>
      <c r="AB41" s="136">
        <v>10.704993646818988</v>
      </c>
      <c r="AC41" s="136">
        <v>2.1675754350663485</v>
      </c>
      <c r="AD41" s="137">
        <v>214853</v>
      </c>
    </row>
    <row r="42" spans="1:30" s="120" customFormat="1" x14ac:dyDescent="0.35">
      <c r="A42" s="123" t="s">
        <v>114</v>
      </c>
      <c r="B42" s="123" t="s">
        <v>84</v>
      </c>
      <c r="C42" s="124">
        <v>12</v>
      </c>
      <c r="D42" s="124">
        <v>15</v>
      </c>
      <c r="E42" s="124">
        <v>10</v>
      </c>
      <c r="F42" s="124">
        <v>10</v>
      </c>
      <c r="G42" s="124">
        <v>18</v>
      </c>
      <c r="H42" s="124">
        <v>14</v>
      </c>
      <c r="I42" s="124">
        <v>17</v>
      </c>
      <c r="J42" s="124">
        <v>19</v>
      </c>
      <c r="K42" s="124">
        <v>15</v>
      </c>
      <c r="L42" s="124">
        <v>15</v>
      </c>
      <c r="M42" s="124">
        <v>15</v>
      </c>
      <c r="N42" s="124">
        <v>16</v>
      </c>
      <c r="O42" s="124">
        <v>13</v>
      </c>
      <c r="P42" s="124">
        <v>13</v>
      </c>
      <c r="Q42" s="124">
        <v>12</v>
      </c>
      <c r="R42" s="124">
        <v>14</v>
      </c>
      <c r="S42" s="124">
        <v>7</v>
      </c>
      <c r="T42" s="124">
        <v>17</v>
      </c>
      <c r="U42" s="124">
        <v>10</v>
      </c>
      <c r="V42" s="124">
        <v>9</v>
      </c>
      <c r="W42" s="134" t="s">
        <v>64</v>
      </c>
      <c r="X42" s="134" t="s">
        <v>64</v>
      </c>
      <c r="Y42" s="134" t="s">
        <v>64</v>
      </c>
      <c r="Z42" s="134" t="s">
        <v>64</v>
      </c>
      <c r="AA42" s="93"/>
      <c r="AB42" s="136">
        <v>6.0385257945693525</v>
      </c>
      <c r="AC42" s="136">
        <v>1.2226966785928401</v>
      </c>
      <c r="AD42" s="137">
        <v>149043</v>
      </c>
    </row>
    <row r="43" spans="1:30" s="120" customFormat="1" x14ac:dyDescent="0.35">
      <c r="A43" s="123" t="s">
        <v>114</v>
      </c>
      <c r="B43" s="123" t="s">
        <v>86</v>
      </c>
      <c r="C43" s="124">
        <v>53</v>
      </c>
      <c r="D43" s="124">
        <v>68</v>
      </c>
      <c r="E43" s="124">
        <v>54</v>
      </c>
      <c r="F43" s="124">
        <v>57</v>
      </c>
      <c r="G43" s="124">
        <v>48</v>
      </c>
      <c r="H43" s="124">
        <v>63</v>
      </c>
      <c r="I43" s="124">
        <v>54</v>
      </c>
      <c r="J43" s="124">
        <v>55</v>
      </c>
      <c r="K43" s="124">
        <v>45</v>
      </c>
      <c r="L43" s="124">
        <v>57</v>
      </c>
      <c r="M43" s="124">
        <v>47</v>
      </c>
      <c r="N43" s="124">
        <v>34</v>
      </c>
      <c r="O43" s="124">
        <v>40</v>
      </c>
      <c r="P43" s="124">
        <v>52</v>
      </c>
      <c r="Q43" s="124">
        <v>29</v>
      </c>
      <c r="R43" s="124">
        <v>28</v>
      </c>
      <c r="S43" s="124">
        <v>27</v>
      </c>
      <c r="T43" s="124">
        <v>28</v>
      </c>
      <c r="U43" s="124">
        <v>34</v>
      </c>
      <c r="V43" s="124">
        <v>30</v>
      </c>
      <c r="W43" s="135" t="s">
        <v>67</v>
      </c>
      <c r="X43" s="135" t="s">
        <v>67</v>
      </c>
      <c r="Y43" s="135">
        <v>-4.86596155192488E-2</v>
      </c>
      <c r="Z43" s="135">
        <v>-2.9508217587206453E-2</v>
      </c>
      <c r="AA43" s="93"/>
      <c r="AB43" s="136">
        <v>25.445508443667883</v>
      </c>
      <c r="AC43" s="136">
        <v>5.1522738690888721</v>
      </c>
      <c r="AD43" s="137">
        <v>117899</v>
      </c>
    </row>
    <row r="44" spans="1:30" s="120" customFormat="1" x14ac:dyDescent="0.35">
      <c r="A44" s="123" t="s">
        <v>114</v>
      </c>
      <c r="B44" s="123" t="s">
        <v>92</v>
      </c>
      <c r="C44" s="124">
        <v>49</v>
      </c>
      <c r="D44" s="124">
        <v>53</v>
      </c>
      <c r="E44" s="124">
        <v>27</v>
      </c>
      <c r="F44" s="124">
        <v>21</v>
      </c>
      <c r="G44" s="124">
        <v>33</v>
      </c>
      <c r="H44" s="124">
        <v>31</v>
      </c>
      <c r="I44" s="124">
        <v>31</v>
      </c>
      <c r="J44" s="125">
        <v>34</v>
      </c>
      <c r="K44" s="124">
        <v>37</v>
      </c>
      <c r="L44" s="124">
        <v>30</v>
      </c>
      <c r="M44" s="124">
        <v>31</v>
      </c>
      <c r="N44" s="124">
        <v>37</v>
      </c>
      <c r="O44" s="124">
        <v>23</v>
      </c>
      <c r="P44" s="124">
        <v>18</v>
      </c>
      <c r="Q44" s="124">
        <v>37</v>
      </c>
      <c r="R44" s="124">
        <v>19</v>
      </c>
      <c r="S44" s="124">
        <v>19</v>
      </c>
      <c r="T44" s="125">
        <v>21</v>
      </c>
      <c r="U44" s="124">
        <v>19</v>
      </c>
      <c r="V44" s="124">
        <v>21</v>
      </c>
      <c r="W44" s="134" t="s">
        <v>64</v>
      </c>
      <c r="X44" s="134" t="s">
        <v>64</v>
      </c>
      <c r="Y44" s="134" t="s">
        <v>64</v>
      </c>
      <c r="Z44" s="134" t="s">
        <v>64</v>
      </c>
      <c r="AA44" s="93"/>
      <c r="AB44" s="136">
        <v>6.8826508037952898</v>
      </c>
      <c r="AC44" s="136">
        <v>1.3936173437038371</v>
      </c>
      <c r="AD44" s="137">
        <v>305115</v>
      </c>
    </row>
    <row r="45" spans="1:30" s="120" customFormat="1" x14ac:dyDescent="0.35">
      <c r="A45" s="123" t="s">
        <v>114</v>
      </c>
      <c r="B45" s="123" t="s">
        <v>93</v>
      </c>
      <c r="C45" s="124">
        <v>53</v>
      </c>
      <c r="D45" s="124">
        <v>53</v>
      </c>
      <c r="E45" s="124">
        <v>51</v>
      </c>
      <c r="F45" s="124">
        <v>59</v>
      </c>
      <c r="G45" s="124">
        <v>35</v>
      </c>
      <c r="H45" s="124">
        <v>29</v>
      </c>
      <c r="I45" s="124">
        <v>24</v>
      </c>
      <c r="J45" s="124">
        <v>36</v>
      </c>
      <c r="K45" s="124">
        <v>36</v>
      </c>
      <c r="L45" s="124">
        <v>42</v>
      </c>
      <c r="M45" s="124">
        <v>26</v>
      </c>
      <c r="N45" s="124">
        <v>31</v>
      </c>
      <c r="O45" s="124">
        <v>19</v>
      </c>
      <c r="P45" s="124">
        <v>22</v>
      </c>
      <c r="Q45" s="124">
        <v>21</v>
      </c>
      <c r="R45" s="124">
        <v>20</v>
      </c>
      <c r="S45" s="124">
        <v>16</v>
      </c>
      <c r="T45" s="124">
        <v>15</v>
      </c>
      <c r="U45" s="124">
        <v>14</v>
      </c>
      <c r="V45" s="124">
        <v>16</v>
      </c>
      <c r="W45" s="134" t="s">
        <v>64</v>
      </c>
      <c r="X45" s="134" t="s">
        <v>64</v>
      </c>
      <c r="Y45" s="134" t="s">
        <v>64</v>
      </c>
      <c r="Z45" s="134" t="s">
        <v>64</v>
      </c>
      <c r="AA45" s="93"/>
      <c r="AB45" s="136">
        <v>4.9719241657266622</v>
      </c>
      <c r="AC45" s="136">
        <v>1.0067283589508973</v>
      </c>
      <c r="AD45" s="137">
        <v>321807</v>
      </c>
    </row>
    <row r="46" spans="1:30" s="120" customFormat="1" x14ac:dyDescent="0.35">
      <c r="A46" s="123" t="s">
        <v>114</v>
      </c>
      <c r="B46" s="123" t="s">
        <v>101</v>
      </c>
      <c r="C46" s="124">
        <v>25</v>
      </c>
      <c r="D46" s="124">
        <v>32</v>
      </c>
      <c r="E46" s="124">
        <v>42</v>
      </c>
      <c r="F46" s="124">
        <v>34</v>
      </c>
      <c r="G46" s="124">
        <v>37</v>
      </c>
      <c r="H46" s="124">
        <v>19</v>
      </c>
      <c r="I46" s="124">
        <v>36</v>
      </c>
      <c r="J46" s="124">
        <v>30</v>
      </c>
      <c r="K46" s="124">
        <v>36</v>
      </c>
      <c r="L46" s="124">
        <v>32</v>
      </c>
      <c r="M46" s="124">
        <v>35</v>
      </c>
      <c r="N46" s="124">
        <v>24</v>
      </c>
      <c r="O46" s="124">
        <v>22</v>
      </c>
      <c r="P46" s="124">
        <v>29</v>
      </c>
      <c r="Q46" s="124">
        <v>31</v>
      </c>
      <c r="R46" s="124">
        <v>35</v>
      </c>
      <c r="S46" s="124">
        <v>26</v>
      </c>
      <c r="T46" s="124">
        <v>32</v>
      </c>
      <c r="U46" s="124">
        <v>23</v>
      </c>
      <c r="V46" s="124">
        <v>19</v>
      </c>
      <c r="W46" s="134" t="s">
        <v>64</v>
      </c>
      <c r="X46" s="134" t="s">
        <v>64</v>
      </c>
      <c r="Y46" s="134" t="s">
        <v>64</v>
      </c>
      <c r="Z46" s="134" t="s">
        <v>64</v>
      </c>
      <c r="AA46" s="93"/>
      <c r="AB46" s="136">
        <v>8.1096769787611827</v>
      </c>
      <c r="AC46" s="136">
        <v>1.6420688498688893</v>
      </c>
      <c r="AD46" s="137">
        <v>234288</v>
      </c>
    </row>
    <row r="47" spans="1:30" s="120" customFormat="1" x14ac:dyDescent="0.35">
      <c r="A47" s="123" t="s">
        <v>114</v>
      </c>
      <c r="B47" s="123" t="s">
        <v>83</v>
      </c>
      <c r="C47" s="124">
        <v>19</v>
      </c>
      <c r="D47" s="124">
        <v>27</v>
      </c>
      <c r="E47" s="124">
        <v>26</v>
      </c>
      <c r="F47" s="124">
        <v>20</v>
      </c>
      <c r="G47" s="124">
        <v>21</v>
      </c>
      <c r="H47" s="124">
        <v>13</v>
      </c>
      <c r="I47" s="124">
        <v>28</v>
      </c>
      <c r="J47" s="124">
        <v>28</v>
      </c>
      <c r="K47" s="124">
        <v>20</v>
      </c>
      <c r="L47" s="124">
        <v>21</v>
      </c>
      <c r="M47" s="124">
        <v>9</v>
      </c>
      <c r="N47" s="124">
        <v>19</v>
      </c>
      <c r="O47" s="124">
        <v>16</v>
      </c>
      <c r="P47" s="124">
        <v>15</v>
      </c>
      <c r="Q47" s="124">
        <v>20</v>
      </c>
      <c r="R47" s="124">
        <v>14</v>
      </c>
      <c r="S47" s="124">
        <v>18</v>
      </c>
      <c r="T47" s="124">
        <v>17</v>
      </c>
      <c r="U47" s="124">
        <v>10</v>
      </c>
      <c r="V47" s="124">
        <v>12</v>
      </c>
      <c r="W47" s="134" t="s">
        <v>64</v>
      </c>
      <c r="X47" s="134" t="s">
        <v>64</v>
      </c>
      <c r="Y47" s="134" t="s">
        <v>64</v>
      </c>
      <c r="Z47" s="134" t="s">
        <v>64</v>
      </c>
      <c r="AA47" s="93"/>
      <c r="AB47" s="136">
        <v>9.5226758719200095</v>
      </c>
      <c r="AC47" s="136">
        <v>1.9281766040287551</v>
      </c>
      <c r="AD47" s="137">
        <v>126015</v>
      </c>
    </row>
    <row r="48" spans="1:30" s="120" customFormat="1" x14ac:dyDescent="0.35">
      <c r="A48" s="123" t="s">
        <v>114</v>
      </c>
      <c r="B48" s="123" t="s">
        <v>85</v>
      </c>
      <c r="C48" s="124">
        <v>55</v>
      </c>
      <c r="D48" s="124">
        <v>35</v>
      </c>
      <c r="E48" s="124">
        <v>46</v>
      </c>
      <c r="F48" s="124">
        <v>41</v>
      </c>
      <c r="G48" s="124">
        <v>49</v>
      </c>
      <c r="H48" s="125">
        <v>31</v>
      </c>
      <c r="I48" s="124">
        <v>39</v>
      </c>
      <c r="J48" s="124">
        <v>55</v>
      </c>
      <c r="K48" s="124">
        <v>35</v>
      </c>
      <c r="L48" s="124">
        <v>36</v>
      </c>
      <c r="M48" s="124">
        <v>32</v>
      </c>
      <c r="N48" s="124">
        <v>23</v>
      </c>
      <c r="O48" s="124">
        <v>32</v>
      </c>
      <c r="P48" s="124">
        <v>40</v>
      </c>
      <c r="Q48" s="124">
        <v>33</v>
      </c>
      <c r="R48" s="125">
        <v>31</v>
      </c>
      <c r="S48" s="124">
        <v>34</v>
      </c>
      <c r="T48" s="124">
        <v>35</v>
      </c>
      <c r="U48" s="124">
        <v>26</v>
      </c>
      <c r="V48" s="124">
        <v>33</v>
      </c>
      <c r="W48" s="135" t="s">
        <v>67</v>
      </c>
      <c r="X48" s="135" t="s">
        <v>67</v>
      </c>
      <c r="Y48" s="135" t="s">
        <v>67</v>
      </c>
      <c r="Z48" s="135">
        <v>-2.6527359809364603E-2</v>
      </c>
      <c r="AA48" s="93"/>
      <c r="AB48" s="136">
        <v>17.42979226856669</v>
      </c>
      <c r="AC48" s="136">
        <v>3.5292304513306316</v>
      </c>
      <c r="AD48" s="137">
        <v>189331</v>
      </c>
    </row>
    <row r="49" spans="1:30" s="120" customFormat="1" x14ac:dyDescent="0.35">
      <c r="A49" s="123" t="s">
        <v>114</v>
      </c>
      <c r="B49" s="123" t="s">
        <v>95</v>
      </c>
      <c r="C49" s="124">
        <v>54</v>
      </c>
      <c r="D49" s="124">
        <v>55</v>
      </c>
      <c r="E49" s="124">
        <v>49</v>
      </c>
      <c r="F49" s="124">
        <v>56</v>
      </c>
      <c r="G49" s="124">
        <v>48</v>
      </c>
      <c r="H49" s="124">
        <v>60</v>
      </c>
      <c r="I49" s="124">
        <v>47</v>
      </c>
      <c r="J49" s="124">
        <v>70</v>
      </c>
      <c r="K49" s="124">
        <v>39</v>
      </c>
      <c r="L49" s="124">
        <v>43</v>
      </c>
      <c r="M49" s="124">
        <v>51</v>
      </c>
      <c r="N49" s="124">
        <v>34</v>
      </c>
      <c r="O49" s="124">
        <v>34</v>
      </c>
      <c r="P49" s="124">
        <v>35</v>
      </c>
      <c r="Q49" s="124">
        <v>25</v>
      </c>
      <c r="R49" s="124">
        <v>31</v>
      </c>
      <c r="S49" s="124">
        <v>24</v>
      </c>
      <c r="T49" s="124">
        <v>32</v>
      </c>
      <c r="U49" s="124">
        <v>29</v>
      </c>
      <c r="V49" s="124">
        <v>22</v>
      </c>
      <c r="W49" s="135" t="s">
        <v>67</v>
      </c>
      <c r="X49" s="135" t="s">
        <v>67</v>
      </c>
      <c r="Y49" s="135">
        <v>-8.9189442373593941E-2</v>
      </c>
      <c r="Z49" s="135">
        <v>-4.6160712869879772E-2</v>
      </c>
      <c r="AA49" s="93"/>
      <c r="AB49" s="136">
        <v>5.4741074716590532</v>
      </c>
      <c r="AC49" s="136">
        <v>1.1084117633275936</v>
      </c>
      <c r="AD49" s="137">
        <v>401892</v>
      </c>
    </row>
    <row r="50" spans="1:30" s="120" customFormat="1" x14ac:dyDescent="0.35">
      <c r="A50" s="123" t="s">
        <v>114</v>
      </c>
      <c r="B50" s="123" t="s">
        <v>88</v>
      </c>
      <c r="C50" s="124">
        <v>28</v>
      </c>
      <c r="D50" s="124">
        <v>45</v>
      </c>
      <c r="E50" s="124">
        <v>31</v>
      </c>
      <c r="F50" s="124">
        <v>41</v>
      </c>
      <c r="G50" s="124">
        <v>25</v>
      </c>
      <c r="H50" s="124">
        <v>32</v>
      </c>
      <c r="I50" s="124">
        <v>30</v>
      </c>
      <c r="J50" s="124">
        <v>28</v>
      </c>
      <c r="K50" s="124">
        <v>43</v>
      </c>
      <c r="L50" s="124">
        <v>36</v>
      </c>
      <c r="M50" s="124">
        <v>31</v>
      </c>
      <c r="N50" s="124">
        <v>31</v>
      </c>
      <c r="O50" s="124">
        <v>25</v>
      </c>
      <c r="P50" s="124">
        <v>37</v>
      </c>
      <c r="Q50" s="124">
        <v>27</v>
      </c>
      <c r="R50" s="124">
        <v>26</v>
      </c>
      <c r="S50" s="124">
        <v>23</v>
      </c>
      <c r="T50" s="124">
        <v>20</v>
      </c>
      <c r="U50" s="124">
        <v>22</v>
      </c>
      <c r="V50" s="124">
        <v>14</v>
      </c>
      <c r="W50" s="134" t="s">
        <v>64</v>
      </c>
      <c r="X50" s="134" t="s">
        <v>64</v>
      </c>
      <c r="Y50" s="134" t="s">
        <v>64</v>
      </c>
      <c r="Z50" s="134" t="s">
        <v>64</v>
      </c>
      <c r="AA50" s="93"/>
      <c r="AB50" s="136">
        <v>5.3752706832736941</v>
      </c>
      <c r="AC50" s="136">
        <v>1.0883990289296974</v>
      </c>
      <c r="AD50" s="137">
        <v>260452</v>
      </c>
    </row>
    <row r="51" spans="1:30" s="120" customFormat="1" x14ac:dyDescent="0.35">
      <c r="A51" s="123" t="s">
        <v>114</v>
      </c>
      <c r="B51" s="123" t="s">
        <v>94</v>
      </c>
      <c r="C51" s="124">
        <v>27</v>
      </c>
      <c r="D51" s="124">
        <v>31</v>
      </c>
      <c r="E51" s="124">
        <v>37</v>
      </c>
      <c r="F51" s="124">
        <v>19</v>
      </c>
      <c r="G51" s="124">
        <v>22</v>
      </c>
      <c r="H51" s="124">
        <v>35</v>
      </c>
      <c r="I51" s="124">
        <v>21</v>
      </c>
      <c r="J51" s="124">
        <v>25</v>
      </c>
      <c r="K51" s="124">
        <v>30</v>
      </c>
      <c r="L51" s="124">
        <v>13</v>
      </c>
      <c r="M51" s="124">
        <v>21</v>
      </c>
      <c r="N51" s="124">
        <v>27</v>
      </c>
      <c r="O51" s="124">
        <v>19</v>
      </c>
      <c r="P51" s="124">
        <v>26</v>
      </c>
      <c r="Q51" s="124">
        <v>19</v>
      </c>
      <c r="R51" s="124">
        <v>26</v>
      </c>
      <c r="S51" s="124">
        <v>13</v>
      </c>
      <c r="T51" s="124">
        <v>14</v>
      </c>
      <c r="U51" s="124">
        <v>17</v>
      </c>
      <c r="V51" s="124">
        <v>8</v>
      </c>
      <c r="W51" s="134" t="s">
        <v>64</v>
      </c>
      <c r="X51" s="134" t="s">
        <v>64</v>
      </c>
      <c r="Y51" s="134" t="s">
        <v>64</v>
      </c>
      <c r="Z51" s="134" t="s">
        <v>64</v>
      </c>
      <c r="AA51" s="93"/>
      <c r="AB51" s="136">
        <v>4.8417064594416299</v>
      </c>
      <c r="AC51" s="136">
        <v>0.9803615332743596</v>
      </c>
      <c r="AD51" s="137">
        <v>165231</v>
      </c>
    </row>
    <row r="52" spans="1:30" s="120" customFormat="1" x14ac:dyDescent="0.35">
      <c r="A52" s="123" t="s">
        <v>114</v>
      </c>
      <c r="B52" s="123" t="s">
        <v>102</v>
      </c>
      <c r="C52" s="124">
        <v>24</v>
      </c>
      <c r="D52" s="124">
        <v>28</v>
      </c>
      <c r="E52" s="124">
        <v>24</v>
      </c>
      <c r="F52" s="124">
        <v>18</v>
      </c>
      <c r="G52" s="124">
        <v>17</v>
      </c>
      <c r="H52" s="124">
        <v>17</v>
      </c>
      <c r="I52" s="124">
        <v>19</v>
      </c>
      <c r="J52" s="124">
        <v>12</v>
      </c>
      <c r="K52" s="124">
        <v>11</v>
      </c>
      <c r="L52" s="124">
        <v>18</v>
      </c>
      <c r="M52" s="124">
        <v>18</v>
      </c>
      <c r="N52" s="124">
        <v>14</v>
      </c>
      <c r="O52" s="124">
        <v>12</v>
      </c>
      <c r="P52" s="124">
        <v>17</v>
      </c>
      <c r="Q52" s="124">
        <v>9</v>
      </c>
      <c r="R52" s="124">
        <v>13</v>
      </c>
      <c r="S52" s="124">
        <v>11</v>
      </c>
      <c r="T52" s="124">
        <v>7</v>
      </c>
      <c r="U52" s="124">
        <v>6</v>
      </c>
      <c r="V52" s="124">
        <v>7</v>
      </c>
      <c r="W52" s="134" t="s">
        <v>64</v>
      </c>
      <c r="X52" s="134" t="s">
        <v>64</v>
      </c>
      <c r="Y52" s="134" t="s">
        <v>64</v>
      </c>
      <c r="Z52" s="134" t="s">
        <v>64</v>
      </c>
      <c r="AA52" s="93"/>
      <c r="AB52" s="136">
        <v>4.300599626462204</v>
      </c>
      <c r="AC52" s="136">
        <v>0.87079679016390665</v>
      </c>
      <c r="AD52" s="137">
        <v>162768</v>
      </c>
    </row>
    <row r="53" spans="1:30" s="120" customFormat="1" ht="13.5" customHeight="1" x14ac:dyDescent="0.35">
      <c r="A53" s="123" t="s">
        <v>114</v>
      </c>
      <c r="B53" s="123" t="s">
        <v>100</v>
      </c>
      <c r="C53" s="124">
        <v>44</v>
      </c>
      <c r="D53" s="124">
        <v>39</v>
      </c>
      <c r="E53" s="124">
        <v>46</v>
      </c>
      <c r="F53" s="124">
        <v>37</v>
      </c>
      <c r="G53" s="124">
        <v>32</v>
      </c>
      <c r="H53" s="124">
        <v>33</v>
      </c>
      <c r="I53" s="124">
        <v>23</v>
      </c>
      <c r="J53" s="124">
        <v>36</v>
      </c>
      <c r="K53" s="124">
        <v>47</v>
      </c>
      <c r="L53" s="124">
        <v>46</v>
      </c>
      <c r="M53" s="124">
        <v>39</v>
      </c>
      <c r="N53" s="124">
        <v>27</v>
      </c>
      <c r="O53" s="124">
        <v>33</v>
      </c>
      <c r="P53" s="124">
        <v>34</v>
      </c>
      <c r="Q53" s="124">
        <v>38</v>
      </c>
      <c r="R53" s="124">
        <v>18</v>
      </c>
      <c r="S53" s="124">
        <v>20</v>
      </c>
      <c r="T53" s="124">
        <v>20</v>
      </c>
      <c r="U53" s="124">
        <v>14</v>
      </c>
      <c r="V53" s="124">
        <v>23</v>
      </c>
      <c r="W53" s="134" t="s">
        <v>64</v>
      </c>
      <c r="X53" s="134" t="s">
        <v>64</v>
      </c>
      <c r="Y53" s="134" t="s">
        <v>64</v>
      </c>
      <c r="Z53" s="134" t="s">
        <v>64</v>
      </c>
      <c r="AA53" s="93"/>
      <c r="AB53" s="136">
        <v>6.5353162808935759</v>
      </c>
      <c r="AC53" s="136">
        <v>1.3232881305878663</v>
      </c>
      <c r="AD53" s="137">
        <v>351934</v>
      </c>
    </row>
    <row r="54" spans="1:30" s="120" customFormat="1" x14ac:dyDescent="0.35">
      <c r="A54" s="123" t="s">
        <v>114</v>
      </c>
      <c r="B54" s="123" t="s">
        <v>103</v>
      </c>
      <c r="C54" s="124">
        <v>20</v>
      </c>
      <c r="D54" s="124">
        <v>13</v>
      </c>
      <c r="E54" s="124">
        <v>26</v>
      </c>
      <c r="F54" s="124">
        <v>14</v>
      </c>
      <c r="G54" s="124">
        <v>13</v>
      </c>
      <c r="H54" s="124">
        <v>19</v>
      </c>
      <c r="I54" s="124">
        <v>7</v>
      </c>
      <c r="J54" s="124">
        <v>14</v>
      </c>
      <c r="K54" s="124">
        <v>11</v>
      </c>
      <c r="L54" s="124">
        <v>11</v>
      </c>
      <c r="M54" s="124">
        <v>11</v>
      </c>
      <c r="N54" s="124">
        <v>3</v>
      </c>
      <c r="O54" s="124">
        <v>4</v>
      </c>
      <c r="P54" s="124">
        <v>6</v>
      </c>
      <c r="Q54" s="124">
        <v>11</v>
      </c>
      <c r="R54" s="124">
        <v>4</v>
      </c>
      <c r="S54" s="124">
        <v>7</v>
      </c>
      <c r="T54" s="124">
        <v>5</v>
      </c>
      <c r="U54" s="124">
        <v>4</v>
      </c>
      <c r="V54" s="124">
        <v>4</v>
      </c>
      <c r="W54" s="134" t="s">
        <v>64</v>
      </c>
      <c r="X54" s="134" t="s">
        <v>64</v>
      </c>
      <c r="Y54" s="134" t="s">
        <v>64</v>
      </c>
      <c r="Z54" s="134" t="s">
        <v>64</v>
      </c>
      <c r="AA54" s="93"/>
      <c r="AB54" s="136">
        <v>1.4281225900431294</v>
      </c>
      <c r="AC54" s="136">
        <v>0.28917004031671428</v>
      </c>
      <c r="AD54" s="137">
        <v>280088</v>
      </c>
    </row>
    <row r="55" spans="1:30" s="120" customFormat="1" x14ac:dyDescent="0.35">
      <c r="A55" s="123" t="s">
        <v>114</v>
      </c>
      <c r="B55" s="123" t="s">
        <v>87</v>
      </c>
      <c r="C55" s="124">
        <v>66</v>
      </c>
      <c r="D55" s="124">
        <v>75</v>
      </c>
      <c r="E55" s="124">
        <v>73</v>
      </c>
      <c r="F55" s="124">
        <v>62</v>
      </c>
      <c r="G55" s="124">
        <v>53</v>
      </c>
      <c r="H55" s="124">
        <v>55</v>
      </c>
      <c r="I55" s="124">
        <v>46</v>
      </c>
      <c r="J55" s="124">
        <v>51</v>
      </c>
      <c r="K55" s="124">
        <v>49</v>
      </c>
      <c r="L55" s="124">
        <v>53</v>
      </c>
      <c r="M55" s="124">
        <v>33</v>
      </c>
      <c r="N55" s="124">
        <v>39</v>
      </c>
      <c r="O55" s="124">
        <v>31</v>
      </c>
      <c r="P55" s="124">
        <v>43</v>
      </c>
      <c r="Q55" s="124">
        <v>32</v>
      </c>
      <c r="R55" s="124">
        <v>40</v>
      </c>
      <c r="S55" s="124">
        <v>30</v>
      </c>
      <c r="T55" s="124">
        <v>20</v>
      </c>
      <c r="U55" s="124">
        <v>18</v>
      </c>
      <c r="V55" s="124">
        <v>24</v>
      </c>
      <c r="W55" s="134" t="s">
        <v>64</v>
      </c>
      <c r="X55" s="134" t="s">
        <v>64</v>
      </c>
      <c r="Y55" s="134" t="s">
        <v>64</v>
      </c>
      <c r="Z55" s="134" t="s">
        <v>64</v>
      </c>
      <c r="AA55" s="93"/>
      <c r="AB55" s="136">
        <v>5.5744337885013362</v>
      </c>
      <c r="AC55" s="136">
        <v>1.12872610138819</v>
      </c>
      <c r="AD55" s="137">
        <v>430537</v>
      </c>
    </row>
    <row r="56" spans="1:30" s="120" customFormat="1" x14ac:dyDescent="0.35">
      <c r="A56" s="123" t="s">
        <v>114</v>
      </c>
      <c r="B56" s="123" t="s">
        <v>109</v>
      </c>
      <c r="C56" s="124">
        <v>65</v>
      </c>
      <c r="D56" s="124">
        <v>69</v>
      </c>
      <c r="E56" s="124">
        <v>64</v>
      </c>
      <c r="F56" s="124">
        <v>49</v>
      </c>
      <c r="G56" s="124">
        <v>60</v>
      </c>
      <c r="H56" s="124">
        <v>54</v>
      </c>
      <c r="I56" s="124">
        <v>64</v>
      </c>
      <c r="J56" s="124">
        <v>50</v>
      </c>
      <c r="K56" s="124">
        <v>53</v>
      </c>
      <c r="L56" s="124">
        <v>45</v>
      </c>
      <c r="M56" s="124">
        <v>39</v>
      </c>
      <c r="N56" s="124">
        <v>34</v>
      </c>
      <c r="O56" s="124">
        <v>38</v>
      </c>
      <c r="P56" s="124">
        <v>40</v>
      </c>
      <c r="Q56" s="124">
        <v>21</v>
      </c>
      <c r="R56" s="124">
        <v>32</v>
      </c>
      <c r="S56" s="124">
        <v>25</v>
      </c>
      <c r="T56" s="124">
        <v>23</v>
      </c>
      <c r="U56" s="124">
        <v>17</v>
      </c>
      <c r="V56" s="124">
        <v>16</v>
      </c>
      <c r="W56" s="134" t="s">
        <v>64</v>
      </c>
      <c r="X56" s="134" t="s">
        <v>64</v>
      </c>
      <c r="Y56" s="134" t="s">
        <v>64</v>
      </c>
      <c r="Z56" s="134" t="s">
        <v>64</v>
      </c>
      <c r="AA56" s="93"/>
      <c r="AB56" s="136">
        <v>4.492009837501544</v>
      </c>
      <c r="AC56" s="136">
        <v>0.90955403609585794</v>
      </c>
      <c r="AD56" s="137">
        <v>356188</v>
      </c>
    </row>
    <row r="57" spans="1:30" s="120" customFormat="1" x14ac:dyDescent="0.35">
      <c r="A57" s="123" t="s">
        <v>114</v>
      </c>
      <c r="B57" s="123" t="s">
        <v>107</v>
      </c>
      <c r="C57" s="124">
        <v>22</v>
      </c>
      <c r="D57" s="124">
        <v>29</v>
      </c>
      <c r="E57" s="124">
        <v>30</v>
      </c>
      <c r="F57" s="124">
        <v>25</v>
      </c>
      <c r="G57" s="124">
        <v>29</v>
      </c>
      <c r="H57" s="124">
        <v>14</v>
      </c>
      <c r="I57" s="124">
        <v>24</v>
      </c>
      <c r="J57" s="124">
        <v>18</v>
      </c>
      <c r="K57" s="124">
        <v>23</v>
      </c>
      <c r="L57" s="124">
        <v>17</v>
      </c>
      <c r="M57" s="124">
        <v>17</v>
      </c>
      <c r="N57" s="124">
        <v>17</v>
      </c>
      <c r="O57" s="124">
        <v>10</v>
      </c>
      <c r="P57" s="124">
        <v>6</v>
      </c>
      <c r="Q57" s="124">
        <v>14</v>
      </c>
      <c r="R57" s="124">
        <v>9</v>
      </c>
      <c r="S57" s="124">
        <v>4</v>
      </c>
      <c r="T57" s="124">
        <v>5</v>
      </c>
      <c r="U57" s="124">
        <v>6</v>
      </c>
      <c r="V57" s="124">
        <v>8</v>
      </c>
      <c r="W57" s="134" t="s">
        <v>64</v>
      </c>
      <c r="X57" s="134" t="s">
        <v>64</v>
      </c>
      <c r="Y57" s="134" t="s">
        <v>64</v>
      </c>
      <c r="Z57" s="134" t="s">
        <v>64</v>
      </c>
      <c r="AA57" s="93"/>
      <c r="AB57" s="136">
        <v>2.9289116530411259</v>
      </c>
      <c r="AC57" s="136">
        <v>0.59305378032597222</v>
      </c>
      <c r="AD57" s="137">
        <v>273139</v>
      </c>
    </row>
    <row r="58" spans="1:30" s="120" customFormat="1" x14ac:dyDescent="0.35">
      <c r="A58" s="123" t="s">
        <v>114</v>
      </c>
      <c r="B58" s="123" t="s">
        <v>98</v>
      </c>
      <c r="C58" s="124">
        <v>79</v>
      </c>
      <c r="D58" s="124">
        <v>65</v>
      </c>
      <c r="E58" s="124">
        <v>73</v>
      </c>
      <c r="F58" s="124">
        <v>58</v>
      </c>
      <c r="G58" s="124">
        <v>85</v>
      </c>
      <c r="H58" s="124">
        <v>77</v>
      </c>
      <c r="I58" s="124">
        <v>62</v>
      </c>
      <c r="J58" s="124">
        <v>69</v>
      </c>
      <c r="K58" s="124">
        <v>62</v>
      </c>
      <c r="L58" s="124">
        <v>63</v>
      </c>
      <c r="M58" s="124">
        <v>47</v>
      </c>
      <c r="N58" s="124">
        <v>36</v>
      </c>
      <c r="O58" s="124">
        <v>29</v>
      </c>
      <c r="P58" s="124">
        <v>36</v>
      </c>
      <c r="Q58" s="124">
        <v>34</v>
      </c>
      <c r="R58" s="124">
        <v>31</v>
      </c>
      <c r="S58" s="124">
        <v>16</v>
      </c>
      <c r="T58" s="124">
        <v>23</v>
      </c>
      <c r="U58" s="124">
        <v>24</v>
      </c>
      <c r="V58" s="124">
        <v>27</v>
      </c>
      <c r="W58" s="135" t="s">
        <v>67</v>
      </c>
      <c r="X58" s="134" t="s">
        <v>64</v>
      </c>
      <c r="Y58" s="134" t="s">
        <v>64</v>
      </c>
      <c r="Z58" s="134" t="s">
        <v>64</v>
      </c>
      <c r="AA58" s="93"/>
      <c r="AB58" s="136">
        <v>4.3305665824612047</v>
      </c>
      <c r="AC58" s="136">
        <v>0.87686457869607926</v>
      </c>
      <c r="AD58" s="137">
        <v>623475</v>
      </c>
    </row>
    <row r="59" spans="1:30" s="120" customFormat="1" x14ac:dyDescent="0.35">
      <c r="A59" s="123" t="s">
        <v>114</v>
      </c>
      <c r="B59" s="123" t="s">
        <v>108</v>
      </c>
      <c r="C59" s="124">
        <v>32</v>
      </c>
      <c r="D59" s="124">
        <v>22</v>
      </c>
      <c r="E59" s="124">
        <v>18</v>
      </c>
      <c r="F59" s="124">
        <v>30</v>
      </c>
      <c r="G59" s="124">
        <v>38</v>
      </c>
      <c r="H59" s="124">
        <v>26</v>
      </c>
      <c r="I59" s="124">
        <v>31</v>
      </c>
      <c r="J59" s="124">
        <v>24</v>
      </c>
      <c r="K59" s="124">
        <v>22</v>
      </c>
      <c r="L59" s="124">
        <v>24</v>
      </c>
      <c r="M59" s="124">
        <v>15</v>
      </c>
      <c r="N59" s="124">
        <v>11</v>
      </c>
      <c r="O59" s="124">
        <v>15</v>
      </c>
      <c r="P59" s="124">
        <v>7</v>
      </c>
      <c r="Q59" s="124">
        <v>10</v>
      </c>
      <c r="R59" s="124">
        <v>6</v>
      </c>
      <c r="S59" s="124">
        <v>13</v>
      </c>
      <c r="T59" s="124">
        <v>12</v>
      </c>
      <c r="U59" s="124">
        <v>9</v>
      </c>
      <c r="V59" s="124">
        <v>12</v>
      </c>
      <c r="W59" s="134" t="s">
        <v>64</v>
      </c>
      <c r="X59" s="134" t="s">
        <v>64</v>
      </c>
      <c r="Y59" s="134" t="s">
        <v>64</v>
      </c>
      <c r="Z59" s="134" t="s">
        <v>64</v>
      </c>
      <c r="AA59" s="93"/>
      <c r="AB59" s="136">
        <v>3.8122347319998986</v>
      </c>
      <c r="AC59" s="136">
        <v>0.77191137430008516</v>
      </c>
      <c r="AD59" s="137">
        <v>314776</v>
      </c>
    </row>
    <row r="60" spans="1:30" s="120" customFormat="1" x14ac:dyDescent="0.35">
      <c r="A60" s="123" t="s">
        <v>114</v>
      </c>
      <c r="B60" s="123" t="s">
        <v>106</v>
      </c>
      <c r="C60" s="124">
        <v>18</v>
      </c>
      <c r="D60" s="124">
        <v>20</v>
      </c>
      <c r="E60" s="124">
        <v>25</v>
      </c>
      <c r="F60" s="126">
        <v>11</v>
      </c>
      <c r="G60" s="124">
        <v>25</v>
      </c>
      <c r="H60" s="124">
        <v>13</v>
      </c>
      <c r="I60" s="124">
        <v>14</v>
      </c>
      <c r="J60" s="124">
        <v>19</v>
      </c>
      <c r="K60" s="124">
        <v>15</v>
      </c>
      <c r="L60" s="124">
        <v>15</v>
      </c>
      <c r="M60" s="124">
        <v>18</v>
      </c>
      <c r="N60" s="124">
        <v>8</v>
      </c>
      <c r="O60" s="124">
        <v>16</v>
      </c>
      <c r="P60" s="126">
        <v>13</v>
      </c>
      <c r="Q60" s="124">
        <v>15</v>
      </c>
      <c r="R60" s="124">
        <v>12</v>
      </c>
      <c r="S60" s="124">
        <v>11</v>
      </c>
      <c r="T60" s="124">
        <v>10</v>
      </c>
      <c r="U60" s="124">
        <v>6</v>
      </c>
      <c r="V60" s="124">
        <v>9</v>
      </c>
      <c r="W60" s="134" t="s">
        <v>64</v>
      </c>
      <c r="X60" s="134" t="s">
        <v>64</v>
      </c>
      <c r="Y60" s="134" t="s">
        <v>64</v>
      </c>
      <c r="Z60" s="134" t="s">
        <v>64</v>
      </c>
      <c r="AA60" s="93"/>
      <c r="AB60" s="136">
        <v>2.0578013535760014</v>
      </c>
      <c r="AC60" s="136">
        <v>0.41666906225423606</v>
      </c>
      <c r="AD60" s="137">
        <v>437360</v>
      </c>
    </row>
    <row r="61" spans="1:30" s="120" customFormat="1" x14ac:dyDescent="0.35">
      <c r="A61" s="123" t="s">
        <v>114</v>
      </c>
      <c r="B61" s="123" t="s">
        <v>104</v>
      </c>
      <c r="C61" s="124">
        <v>22</v>
      </c>
      <c r="D61" s="124">
        <v>15</v>
      </c>
      <c r="E61" s="124">
        <v>17</v>
      </c>
      <c r="F61" s="124">
        <v>16</v>
      </c>
      <c r="G61" s="124">
        <v>16</v>
      </c>
      <c r="H61" s="124">
        <v>16</v>
      </c>
      <c r="I61" s="124">
        <v>10</v>
      </c>
      <c r="J61" s="124">
        <v>18</v>
      </c>
      <c r="K61" s="124">
        <v>10</v>
      </c>
      <c r="L61" s="124">
        <v>15</v>
      </c>
      <c r="M61" s="124">
        <v>7</v>
      </c>
      <c r="N61" s="124">
        <v>9</v>
      </c>
      <c r="O61" s="124">
        <v>12</v>
      </c>
      <c r="P61" s="124">
        <v>11</v>
      </c>
      <c r="Q61" s="124">
        <v>4</v>
      </c>
      <c r="R61" s="124">
        <v>5</v>
      </c>
      <c r="S61" s="124">
        <v>4</v>
      </c>
      <c r="T61" s="124">
        <v>2</v>
      </c>
      <c r="U61" s="124">
        <v>6</v>
      </c>
      <c r="V61" s="124">
        <v>2</v>
      </c>
      <c r="W61" s="134" t="s">
        <v>64</v>
      </c>
      <c r="X61" s="134" t="s">
        <v>64</v>
      </c>
      <c r="Y61" s="134" t="s">
        <v>64</v>
      </c>
      <c r="Z61" s="134" t="s">
        <v>64</v>
      </c>
      <c r="AA61" s="93"/>
      <c r="AB61" s="136">
        <v>0.74648870375969034</v>
      </c>
      <c r="AC61" s="136">
        <v>0.15115100767059667</v>
      </c>
      <c r="AD61" s="137">
        <v>267921</v>
      </c>
    </row>
    <row r="62" spans="1:30" s="120" customFormat="1" x14ac:dyDescent="0.35">
      <c r="A62" s="123" t="s">
        <v>114</v>
      </c>
      <c r="B62" s="123" t="s">
        <v>96</v>
      </c>
      <c r="C62" s="124">
        <v>60</v>
      </c>
      <c r="D62" s="124">
        <v>52</v>
      </c>
      <c r="E62" s="124">
        <v>43</v>
      </c>
      <c r="F62" s="124">
        <v>53</v>
      </c>
      <c r="G62" s="124">
        <v>42</v>
      </c>
      <c r="H62" s="124">
        <v>29</v>
      </c>
      <c r="I62" s="124">
        <v>29</v>
      </c>
      <c r="J62" s="124">
        <v>37</v>
      </c>
      <c r="K62" s="124">
        <v>28</v>
      </c>
      <c r="L62" s="124">
        <v>29</v>
      </c>
      <c r="M62" s="124">
        <v>25</v>
      </c>
      <c r="N62" s="124">
        <v>25</v>
      </c>
      <c r="O62" s="124">
        <v>27</v>
      </c>
      <c r="P62" s="124">
        <v>14</v>
      </c>
      <c r="Q62" s="124">
        <v>17</v>
      </c>
      <c r="R62" s="124">
        <v>12</v>
      </c>
      <c r="S62" s="124">
        <v>15</v>
      </c>
      <c r="T62" s="124">
        <v>9</v>
      </c>
      <c r="U62" s="124">
        <v>13</v>
      </c>
      <c r="V62" s="124">
        <v>13</v>
      </c>
      <c r="W62" s="134" t="s">
        <v>64</v>
      </c>
      <c r="X62" s="134" t="s">
        <v>64</v>
      </c>
      <c r="Y62" s="134" t="s">
        <v>64</v>
      </c>
      <c r="Z62" s="134" t="s">
        <v>64</v>
      </c>
      <c r="AA62" s="93"/>
      <c r="AB62" s="136">
        <v>4.1753117030775257</v>
      </c>
      <c r="AC62" s="136">
        <v>0.84542815997141685</v>
      </c>
      <c r="AD62" s="137">
        <v>311354</v>
      </c>
    </row>
    <row r="63" spans="1:30" s="120" customFormat="1" x14ac:dyDescent="0.35">
      <c r="A63" s="123" t="s">
        <v>114</v>
      </c>
      <c r="B63" s="123" t="s">
        <v>97</v>
      </c>
      <c r="C63" s="124">
        <v>60</v>
      </c>
      <c r="D63" s="124">
        <v>62</v>
      </c>
      <c r="E63" s="124">
        <v>51</v>
      </c>
      <c r="F63" s="124">
        <v>36</v>
      </c>
      <c r="G63" s="124">
        <v>39</v>
      </c>
      <c r="H63" s="124">
        <v>49</v>
      </c>
      <c r="I63" s="124">
        <v>40</v>
      </c>
      <c r="J63" s="124">
        <v>40</v>
      </c>
      <c r="K63" s="125">
        <v>39</v>
      </c>
      <c r="L63" s="124">
        <v>40</v>
      </c>
      <c r="M63" s="124">
        <v>32</v>
      </c>
      <c r="N63" s="124">
        <v>27</v>
      </c>
      <c r="O63" s="124">
        <v>23</v>
      </c>
      <c r="P63" s="124">
        <v>32</v>
      </c>
      <c r="Q63" s="124">
        <v>25</v>
      </c>
      <c r="R63" s="124">
        <v>19</v>
      </c>
      <c r="S63" s="124">
        <v>20</v>
      </c>
      <c r="T63" s="124">
        <v>17</v>
      </c>
      <c r="U63" s="125">
        <v>8</v>
      </c>
      <c r="V63" s="124">
        <v>11</v>
      </c>
      <c r="W63" s="134" t="s">
        <v>64</v>
      </c>
      <c r="X63" s="134" t="s">
        <v>64</v>
      </c>
      <c r="Y63" s="134" t="s">
        <v>64</v>
      </c>
      <c r="Z63" s="134" t="s">
        <v>64</v>
      </c>
      <c r="AA63" s="93"/>
      <c r="AB63" s="136">
        <v>3.2241140281201361</v>
      </c>
      <c r="AC63" s="136">
        <v>0.652827138228398</v>
      </c>
      <c r="AD63" s="137">
        <v>341179</v>
      </c>
    </row>
    <row r="64" spans="1:30" s="120" customFormat="1" x14ac:dyDescent="0.35">
      <c r="A64" s="123" t="s">
        <v>114</v>
      </c>
      <c r="B64" s="123" t="s">
        <v>89</v>
      </c>
      <c r="C64" s="124">
        <v>68</v>
      </c>
      <c r="D64" s="124">
        <v>59</v>
      </c>
      <c r="E64" s="124">
        <v>62</v>
      </c>
      <c r="F64" s="124">
        <v>59</v>
      </c>
      <c r="G64" s="124">
        <v>73</v>
      </c>
      <c r="H64" s="124">
        <v>68</v>
      </c>
      <c r="I64" s="124">
        <v>54</v>
      </c>
      <c r="J64" s="124">
        <v>63</v>
      </c>
      <c r="K64" s="124">
        <v>73</v>
      </c>
      <c r="L64" s="124">
        <v>71</v>
      </c>
      <c r="M64" s="124">
        <v>44</v>
      </c>
      <c r="N64" s="124">
        <v>35</v>
      </c>
      <c r="O64" s="124">
        <v>39</v>
      </c>
      <c r="P64" s="124">
        <v>26</v>
      </c>
      <c r="Q64" s="124">
        <v>36</v>
      </c>
      <c r="R64" s="124">
        <v>39</v>
      </c>
      <c r="S64" s="124">
        <v>23</v>
      </c>
      <c r="T64" s="124">
        <v>28</v>
      </c>
      <c r="U64" s="124">
        <v>22</v>
      </c>
      <c r="V64" s="124">
        <v>22</v>
      </c>
      <c r="W64" s="135" t="s">
        <v>67</v>
      </c>
      <c r="X64" s="135" t="s">
        <v>67</v>
      </c>
      <c r="Y64" s="135">
        <v>-7.4125287712709542E-2</v>
      </c>
      <c r="Z64" s="135">
        <v>-5.766355510867005E-2</v>
      </c>
      <c r="AA64" s="93"/>
      <c r="AB64" s="136">
        <v>4.2724668641064234</v>
      </c>
      <c r="AC64" s="136">
        <v>0.86510039401321215</v>
      </c>
      <c r="AD64" s="137">
        <v>514925</v>
      </c>
    </row>
    <row r="65" spans="1:30" s="120" customFormat="1" x14ac:dyDescent="0.35">
      <c r="A65" s="123" t="s">
        <v>114</v>
      </c>
      <c r="B65" s="123" t="s">
        <v>105</v>
      </c>
      <c r="C65" s="124">
        <v>10</v>
      </c>
      <c r="D65" s="124">
        <v>17</v>
      </c>
      <c r="E65" s="124">
        <v>9</v>
      </c>
      <c r="F65" s="124">
        <v>13</v>
      </c>
      <c r="G65" s="124">
        <v>9</v>
      </c>
      <c r="H65" s="124">
        <v>4</v>
      </c>
      <c r="I65" s="124">
        <v>11</v>
      </c>
      <c r="J65" s="124">
        <v>13</v>
      </c>
      <c r="K65" s="124">
        <v>3</v>
      </c>
      <c r="L65" s="124">
        <v>6</v>
      </c>
      <c r="M65" s="124">
        <v>4</v>
      </c>
      <c r="N65" s="124">
        <v>9</v>
      </c>
      <c r="O65" s="124">
        <v>15</v>
      </c>
      <c r="P65" s="124">
        <v>15</v>
      </c>
      <c r="Q65" s="124">
        <v>3</v>
      </c>
      <c r="R65" s="124">
        <v>6</v>
      </c>
      <c r="S65" s="124">
        <v>4</v>
      </c>
      <c r="T65" s="124">
        <v>5</v>
      </c>
      <c r="U65" s="124">
        <v>3</v>
      </c>
      <c r="V65" s="124">
        <v>5</v>
      </c>
      <c r="W65" s="134" t="s">
        <v>64</v>
      </c>
      <c r="X65" s="134" t="s">
        <v>64</v>
      </c>
      <c r="Y65" s="134" t="s">
        <v>64</v>
      </c>
      <c r="Z65" s="134" t="s">
        <v>64</v>
      </c>
      <c r="AA65" s="93"/>
      <c r="AB65" s="136">
        <v>2.3690058230163129</v>
      </c>
      <c r="AC65" s="136">
        <v>0.47968256655856811</v>
      </c>
      <c r="AD65" s="137">
        <v>211059</v>
      </c>
    </row>
    <row r="66" spans="1:30" s="120" customFormat="1" x14ac:dyDescent="0.35">
      <c r="A66" s="123" t="s">
        <v>114</v>
      </c>
      <c r="B66" s="123" t="s">
        <v>99</v>
      </c>
      <c r="C66" s="124">
        <v>93</v>
      </c>
      <c r="D66" s="124">
        <v>65</v>
      </c>
      <c r="E66" s="124">
        <v>68</v>
      </c>
      <c r="F66" s="124">
        <v>68</v>
      </c>
      <c r="G66" s="124">
        <v>68</v>
      </c>
      <c r="H66" s="124">
        <v>53</v>
      </c>
      <c r="I66" s="124">
        <v>45</v>
      </c>
      <c r="J66" s="124">
        <v>47</v>
      </c>
      <c r="K66" s="124">
        <v>51</v>
      </c>
      <c r="L66" s="124">
        <v>58</v>
      </c>
      <c r="M66" s="124">
        <v>47</v>
      </c>
      <c r="N66" s="124">
        <v>32</v>
      </c>
      <c r="O66" s="124">
        <v>44</v>
      </c>
      <c r="P66" s="124">
        <v>36</v>
      </c>
      <c r="Q66" s="124">
        <v>28</v>
      </c>
      <c r="R66" s="124">
        <v>32</v>
      </c>
      <c r="S66" s="124">
        <v>19</v>
      </c>
      <c r="T66" s="124">
        <v>23</v>
      </c>
      <c r="U66" s="124">
        <v>28</v>
      </c>
      <c r="V66" s="124">
        <v>14</v>
      </c>
      <c r="W66" s="134" t="s">
        <v>64</v>
      </c>
      <c r="X66" s="134" t="s">
        <v>64</v>
      </c>
      <c r="Y66" s="134" t="s">
        <v>64</v>
      </c>
      <c r="Z66" s="134" t="s">
        <v>64</v>
      </c>
      <c r="AA66" s="93"/>
      <c r="AB66" s="136">
        <v>2.7882725257566676</v>
      </c>
      <c r="AC66" s="136">
        <v>0.56457679775424074</v>
      </c>
      <c r="AD66" s="137">
        <v>502103</v>
      </c>
    </row>
    <row r="67" spans="1:30" s="120" customFormat="1" x14ac:dyDescent="0.35">
      <c r="A67" s="123" t="s">
        <v>114</v>
      </c>
      <c r="B67" s="123" t="s">
        <v>113</v>
      </c>
      <c r="C67" s="124">
        <v>9</v>
      </c>
      <c r="D67" s="124">
        <v>19</v>
      </c>
      <c r="E67" s="124">
        <v>23</v>
      </c>
      <c r="F67" s="124">
        <v>22</v>
      </c>
      <c r="G67" s="124">
        <v>19</v>
      </c>
      <c r="H67" s="124">
        <v>14</v>
      </c>
      <c r="I67" s="124">
        <v>18</v>
      </c>
      <c r="J67" s="124">
        <v>23</v>
      </c>
      <c r="K67" s="124">
        <v>13</v>
      </c>
      <c r="L67" s="124">
        <v>11</v>
      </c>
      <c r="M67" s="124">
        <v>15</v>
      </c>
      <c r="N67" s="124">
        <v>5</v>
      </c>
      <c r="O67" s="124">
        <v>7</v>
      </c>
      <c r="P67" s="124">
        <v>5</v>
      </c>
      <c r="Q67" s="124">
        <v>12</v>
      </c>
      <c r="R67" s="124">
        <v>4</v>
      </c>
      <c r="S67" s="124">
        <v>4</v>
      </c>
      <c r="T67" s="124">
        <v>6</v>
      </c>
      <c r="U67" s="124">
        <v>6</v>
      </c>
      <c r="V67" s="124">
        <v>2</v>
      </c>
      <c r="W67" s="134" t="s">
        <v>64</v>
      </c>
      <c r="X67" s="134" t="s">
        <v>64</v>
      </c>
      <c r="Y67" s="134" t="s">
        <v>64</v>
      </c>
      <c r="Z67" s="134" t="s">
        <v>64</v>
      </c>
      <c r="AA67" s="93"/>
      <c r="AB67" s="136">
        <v>0.85303124653456053</v>
      </c>
      <c r="AC67" s="136">
        <v>0.17272402360386052</v>
      </c>
      <c r="AD67" s="137">
        <v>234458</v>
      </c>
    </row>
    <row r="68" spans="1:30" s="120" customFormat="1" x14ac:dyDescent="0.35">
      <c r="A68" s="131" t="s">
        <v>69</v>
      </c>
      <c r="B68" s="131" t="s">
        <v>128</v>
      </c>
      <c r="C68" s="132">
        <v>1897</v>
      </c>
      <c r="D68" s="132">
        <v>1840</v>
      </c>
      <c r="E68" s="132">
        <v>1382</v>
      </c>
      <c r="F68" s="132">
        <v>1238</v>
      </c>
      <c r="G68" s="132">
        <v>1151</v>
      </c>
      <c r="H68" s="132">
        <v>1096</v>
      </c>
      <c r="I68" s="132">
        <v>1077</v>
      </c>
      <c r="J68" s="132">
        <v>1041</v>
      </c>
      <c r="K68" s="132">
        <v>977</v>
      </c>
      <c r="L68" s="132">
        <v>803</v>
      </c>
      <c r="M68" s="132">
        <v>625</v>
      </c>
      <c r="N68" s="132">
        <v>595</v>
      </c>
      <c r="O68" s="132">
        <v>640</v>
      </c>
      <c r="P68" s="132">
        <v>674</v>
      </c>
      <c r="Q68" s="132">
        <v>674</v>
      </c>
      <c r="R68" s="132">
        <v>628</v>
      </c>
      <c r="S68" s="132">
        <v>487</v>
      </c>
      <c r="T68" s="132">
        <v>543</v>
      </c>
      <c r="U68" s="132">
        <v>582</v>
      </c>
      <c r="V68" s="132">
        <v>537</v>
      </c>
      <c r="W68" s="133" t="s">
        <v>67</v>
      </c>
      <c r="X68" s="133" t="s">
        <v>67</v>
      </c>
      <c r="Y68" s="133">
        <v>-1.6720146568670002E-2</v>
      </c>
      <c r="Z68" s="133">
        <v>-6.4264733694839996E-2</v>
      </c>
      <c r="AA68" s="93"/>
      <c r="AB68" s="265">
        <v>6.4</v>
      </c>
      <c r="AC68" s="272">
        <v>1</v>
      </c>
      <c r="AD68" s="266">
        <v>8342285</v>
      </c>
    </row>
    <row r="69" spans="1:30" s="120" customFormat="1" x14ac:dyDescent="0.35">
      <c r="A69" s="131" t="s">
        <v>69</v>
      </c>
      <c r="B69" s="131" t="s">
        <v>131</v>
      </c>
      <c r="C69" s="132">
        <v>265</v>
      </c>
      <c r="D69" s="132">
        <v>241</v>
      </c>
      <c r="E69" s="132">
        <v>193</v>
      </c>
      <c r="F69" s="132">
        <v>198</v>
      </c>
      <c r="G69" s="132">
        <v>179</v>
      </c>
      <c r="H69" s="132">
        <v>219</v>
      </c>
      <c r="I69" s="132">
        <v>274</v>
      </c>
      <c r="J69" s="132">
        <v>303</v>
      </c>
      <c r="K69" s="132">
        <v>272</v>
      </c>
      <c r="L69" s="132">
        <v>253</v>
      </c>
      <c r="M69" s="132">
        <v>215</v>
      </c>
      <c r="N69" s="132">
        <v>195</v>
      </c>
      <c r="O69" s="132">
        <v>224</v>
      </c>
      <c r="P69" s="132">
        <v>224</v>
      </c>
      <c r="Q69" s="132">
        <v>207</v>
      </c>
      <c r="R69" s="132">
        <v>207</v>
      </c>
      <c r="S69" s="132">
        <v>216</v>
      </c>
      <c r="T69" s="132">
        <v>240</v>
      </c>
      <c r="U69" s="132">
        <v>210</v>
      </c>
      <c r="V69" s="132">
        <v>196</v>
      </c>
      <c r="W69" s="133" t="s">
        <v>67</v>
      </c>
      <c r="X69" s="133" t="s">
        <v>67</v>
      </c>
      <c r="Y69" s="133" t="s">
        <v>67</v>
      </c>
      <c r="Z69" s="133">
        <v>-1.5749146952651838E-2</v>
      </c>
      <c r="AA69" s="144"/>
      <c r="AB69" s="265">
        <v>6.77781124418137</v>
      </c>
      <c r="AC69" s="265">
        <v>1.0529317146195358</v>
      </c>
      <c r="AD69" s="267">
        <v>2891789</v>
      </c>
    </row>
    <row r="70" spans="1:30" s="120" customFormat="1" x14ac:dyDescent="0.35">
      <c r="A70" s="131" t="s">
        <v>69</v>
      </c>
      <c r="B70" s="131" t="s">
        <v>133</v>
      </c>
      <c r="C70" s="132">
        <v>1632</v>
      </c>
      <c r="D70" s="132">
        <v>1599</v>
      </c>
      <c r="E70" s="132">
        <v>1188</v>
      </c>
      <c r="F70" s="132">
        <v>1040</v>
      </c>
      <c r="G70" s="132">
        <v>972</v>
      </c>
      <c r="H70" s="132">
        <v>876</v>
      </c>
      <c r="I70" s="132">
        <v>803</v>
      </c>
      <c r="J70" s="132">
        <v>738</v>
      </c>
      <c r="K70" s="132">
        <v>705</v>
      </c>
      <c r="L70" s="132">
        <v>550</v>
      </c>
      <c r="M70" s="132">
        <v>410</v>
      </c>
      <c r="N70" s="132">
        <v>400</v>
      </c>
      <c r="O70" s="132">
        <v>416</v>
      </c>
      <c r="P70" s="132">
        <v>450</v>
      </c>
      <c r="Q70" s="132">
        <v>467</v>
      </c>
      <c r="R70" s="132">
        <v>421</v>
      </c>
      <c r="S70" s="132">
        <v>269</v>
      </c>
      <c r="T70" s="132">
        <v>303</v>
      </c>
      <c r="U70" s="132">
        <v>372</v>
      </c>
      <c r="V70" s="132">
        <v>340</v>
      </c>
      <c r="W70" s="133" t="s">
        <v>67</v>
      </c>
      <c r="X70" s="133" t="s">
        <v>67</v>
      </c>
      <c r="Y70" s="133">
        <v>-2.0586428105833443E-2</v>
      </c>
      <c r="Z70" s="142">
        <v>-7.9242642132883234E-2</v>
      </c>
      <c r="AA70" s="145"/>
      <c r="AB70" s="271">
        <v>6.2379643981024842</v>
      </c>
      <c r="AC70" s="265">
        <v>0.96906660761146302</v>
      </c>
      <c r="AD70" s="268">
        <v>5450496</v>
      </c>
    </row>
    <row r="71" spans="1:30" s="120" customFormat="1" x14ac:dyDescent="0.35">
      <c r="A71" s="123" t="s">
        <v>69</v>
      </c>
      <c r="B71" s="123" t="s">
        <v>91</v>
      </c>
      <c r="C71" s="124">
        <v>6</v>
      </c>
      <c r="D71" s="124">
        <v>10</v>
      </c>
      <c r="E71" s="124">
        <v>4</v>
      </c>
      <c r="F71" s="124">
        <v>6</v>
      </c>
      <c r="G71" s="124">
        <v>8</v>
      </c>
      <c r="H71" s="124">
        <v>5</v>
      </c>
      <c r="I71" s="124">
        <v>4</v>
      </c>
      <c r="J71" s="125">
        <v>7</v>
      </c>
      <c r="K71" s="124">
        <v>7</v>
      </c>
      <c r="L71" s="124">
        <v>8</v>
      </c>
      <c r="M71" s="124">
        <v>3</v>
      </c>
      <c r="N71" s="124">
        <v>1</v>
      </c>
      <c r="O71" s="124">
        <v>9</v>
      </c>
      <c r="P71" s="124">
        <v>11</v>
      </c>
      <c r="Q71" s="124">
        <v>6</v>
      </c>
      <c r="R71" s="124">
        <v>7</v>
      </c>
      <c r="S71" s="124">
        <v>8</v>
      </c>
      <c r="T71" s="125">
        <v>9</v>
      </c>
      <c r="U71" s="124">
        <v>6</v>
      </c>
      <c r="V71" s="124">
        <v>2</v>
      </c>
      <c r="W71" s="134" t="s">
        <v>64</v>
      </c>
      <c r="X71" s="134" t="s">
        <v>64</v>
      </c>
      <c r="Y71" s="134" t="s">
        <v>64</v>
      </c>
      <c r="Z71" s="134" t="s">
        <v>64</v>
      </c>
      <c r="AA71" s="145"/>
      <c r="AB71" s="141">
        <v>0.82272362656574594</v>
      </c>
      <c r="AC71" s="136">
        <v>0.12780996217939122</v>
      </c>
      <c r="AD71" s="137">
        <v>243095</v>
      </c>
    </row>
    <row r="72" spans="1:30" s="120" customFormat="1" x14ac:dyDescent="0.35">
      <c r="A72" s="123" t="s">
        <v>69</v>
      </c>
      <c r="B72" s="123" t="s">
        <v>90</v>
      </c>
      <c r="C72" s="124">
        <v>20</v>
      </c>
      <c r="D72" s="124">
        <v>8</v>
      </c>
      <c r="E72" s="124">
        <v>14</v>
      </c>
      <c r="F72" s="124">
        <v>7</v>
      </c>
      <c r="G72" s="124">
        <v>18</v>
      </c>
      <c r="H72" s="124">
        <v>15</v>
      </c>
      <c r="I72" s="124">
        <v>13</v>
      </c>
      <c r="J72" s="124">
        <v>12</v>
      </c>
      <c r="K72" s="124">
        <v>10</v>
      </c>
      <c r="L72" s="124">
        <v>17</v>
      </c>
      <c r="M72" s="124">
        <v>15</v>
      </c>
      <c r="N72" s="124">
        <v>18</v>
      </c>
      <c r="O72" s="124">
        <v>11</v>
      </c>
      <c r="P72" s="124">
        <v>11</v>
      </c>
      <c r="Q72" s="124">
        <v>26</v>
      </c>
      <c r="R72" s="124">
        <v>15</v>
      </c>
      <c r="S72" s="124">
        <v>16</v>
      </c>
      <c r="T72" s="124">
        <v>24</v>
      </c>
      <c r="U72" s="124">
        <v>14</v>
      </c>
      <c r="V72" s="124">
        <v>27</v>
      </c>
      <c r="W72" s="134" t="s">
        <v>64</v>
      </c>
      <c r="X72" s="134" t="s">
        <v>64</v>
      </c>
      <c r="Y72" s="134" t="s">
        <v>64</v>
      </c>
      <c r="Z72" s="134" t="s">
        <v>64</v>
      </c>
      <c r="AA72" s="145"/>
      <c r="AB72" s="141">
        <v>12.566731672352725</v>
      </c>
      <c r="AC72" s="136">
        <v>1.9522394251231681</v>
      </c>
      <c r="AD72" s="137">
        <v>214853</v>
      </c>
    </row>
    <row r="73" spans="1:30" s="120" customFormat="1" x14ac:dyDescent="0.35">
      <c r="A73" s="123" t="s">
        <v>69</v>
      </c>
      <c r="B73" s="123" t="s">
        <v>84</v>
      </c>
      <c r="C73" s="124">
        <v>17</v>
      </c>
      <c r="D73" s="124">
        <v>11</v>
      </c>
      <c r="E73" s="124">
        <v>4</v>
      </c>
      <c r="F73" s="124">
        <v>8</v>
      </c>
      <c r="G73" s="124">
        <v>10</v>
      </c>
      <c r="H73" s="124">
        <v>5</v>
      </c>
      <c r="I73" s="124">
        <v>21</v>
      </c>
      <c r="J73" s="124">
        <v>16</v>
      </c>
      <c r="K73" s="124">
        <v>9</v>
      </c>
      <c r="L73" s="124">
        <v>11</v>
      </c>
      <c r="M73" s="124">
        <v>22</v>
      </c>
      <c r="N73" s="124">
        <v>11</v>
      </c>
      <c r="O73" s="124">
        <v>16</v>
      </c>
      <c r="P73" s="124">
        <v>20</v>
      </c>
      <c r="Q73" s="124">
        <v>10</v>
      </c>
      <c r="R73" s="124">
        <v>15</v>
      </c>
      <c r="S73" s="124">
        <v>15</v>
      </c>
      <c r="T73" s="124">
        <v>19</v>
      </c>
      <c r="U73" s="124">
        <v>22</v>
      </c>
      <c r="V73" s="124">
        <v>21</v>
      </c>
      <c r="W73" s="135" t="s">
        <v>67</v>
      </c>
      <c r="X73" s="134" t="s">
        <v>64</v>
      </c>
      <c r="Y73" s="134" t="s">
        <v>64</v>
      </c>
      <c r="Z73" s="134" t="s">
        <v>64</v>
      </c>
      <c r="AA73" s="145"/>
      <c r="AB73" s="141">
        <v>14.089893520661823</v>
      </c>
      <c r="AC73" s="136">
        <v>2.1888623346147802</v>
      </c>
      <c r="AD73" s="137">
        <v>149043</v>
      </c>
    </row>
    <row r="74" spans="1:30" s="120" customFormat="1" x14ac:dyDescent="0.35">
      <c r="A74" s="123" t="s">
        <v>69</v>
      </c>
      <c r="B74" s="123" t="s">
        <v>86</v>
      </c>
      <c r="C74" s="124">
        <v>13</v>
      </c>
      <c r="D74" s="124">
        <v>9</v>
      </c>
      <c r="E74" s="124">
        <v>4</v>
      </c>
      <c r="F74" s="124">
        <v>9</v>
      </c>
      <c r="G74" s="124">
        <v>10</v>
      </c>
      <c r="H74" s="124">
        <v>11</v>
      </c>
      <c r="I74" s="124">
        <v>10</v>
      </c>
      <c r="J74" s="124">
        <v>7</v>
      </c>
      <c r="K74" s="124">
        <v>16</v>
      </c>
      <c r="L74" s="124">
        <v>17</v>
      </c>
      <c r="M74" s="124">
        <v>11</v>
      </c>
      <c r="N74" s="124">
        <v>9</v>
      </c>
      <c r="O74" s="124">
        <v>11</v>
      </c>
      <c r="P74" s="124">
        <v>20</v>
      </c>
      <c r="Q74" s="124">
        <v>14</v>
      </c>
      <c r="R74" s="124">
        <v>12</v>
      </c>
      <c r="S74" s="124">
        <v>21</v>
      </c>
      <c r="T74" s="124">
        <v>18</v>
      </c>
      <c r="U74" s="124">
        <v>8</v>
      </c>
      <c r="V74" s="124">
        <v>6</v>
      </c>
      <c r="W74" s="134" t="s">
        <v>64</v>
      </c>
      <c r="X74" s="134" t="s">
        <v>64</v>
      </c>
      <c r="Y74" s="134" t="s">
        <v>64</v>
      </c>
      <c r="Z74" s="134" t="s">
        <v>64</v>
      </c>
      <c r="AA74" s="145"/>
      <c r="AB74" s="141">
        <v>5.0891016887335772</v>
      </c>
      <c r="AC74" s="136">
        <v>0.79059099965222213</v>
      </c>
      <c r="AD74" s="137">
        <v>117899</v>
      </c>
    </row>
    <row r="75" spans="1:30" s="120" customFormat="1" x14ac:dyDescent="0.35">
      <c r="A75" s="123" t="s">
        <v>69</v>
      </c>
      <c r="B75" s="123" t="s">
        <v>92</v>
      </c>
      <c r="C75" s="124">
        <v>19</v>
      </c>
      <c r="D75" s="124">
        <v>22</v>
      </c>
      <c r="E75" s="124">
        <v>18</v>
      </c>
      <c r="F75" s="124">
        <v>15</v>
      </c>
      <c r="G75" s="124">
        <v>13</v>
      </c>
      <c r="H75" s="125">
        <v>19</v>
      </c>
      <c r="I75" s="124">
        <v>40</v>
      </c>
      <c r="J75" s="124">
        <v>39</v>
      </c>
      <c r="K75" s="124">
        <v>37</v>
      </c>
      <c r="L75" s="124">
        <v>23</v>
      </c>
      <c r="M75" s="124">
        <v>24</v>
      </c>
      <c r="N75" s="124">
        <v>16</v>
      </c>
      <c r="O75" s="124">
        <v>23</v>
      </c>
      <c r="P75" s="124">
        <v>12</v>
      </c>
      <c r="Q75" s="124">
        <v>11</v>
      </c>
      <c r="R75" s="125">
        <v>17</v>
      </c>
      <c r="S75" s="124">
        <v>16</v>
      </c>
      <c r="T75" s="124">
        <v>24</v>
      </c>
      <c r="U75" s="124">
        <v>14</v>
      </c>
      <c r="V75" s="124">
        <v>14</v>
      </c>
      <c r="W75" s="134" t="s">
        <v>64</v>
      </c>
      <c r="X75" s="134" t="s">
        <v>64</v>
      </c>
      <c r="Y75" s="134" t="s">
        <v>64</v>
      </c>
      <c r="Z75" s="134" t="s">
        <v>64</v>
      </c>
      <c r="AA75" s="145"/>
      <c r="AB75" s="141">
        <v>4.5884338691968605</v>
      </c>
      <c r="AC75" s="136">
        <v>0.71281234712155672</v>
      </c>
      <c r="AD75" s="137">
        <v>305115</v>
      </c>
    </row>
    <row r="76" spans="1:30" s="120" customFormat="1" x14ac:dyDescent="0.35">
      <c r="A76" s="123" t="s">
        <v>69</v>
      </c>
      <c r="B76" s="123" t="s">
        <v>93</v>
      </c>
      <c r="C76" s="124">
        <v>54</v>
      </c>
      <c r="D76" s="124">
        <v>62</v>
      </c>
      <c r="E76" s="124">
        <v>39</v>
      </c>
      <c r="F76" s="124">
        <v>33</v>
      </c>
      <c r="G76" s="124">
        <v>29</v>
      </c>
      <c r="H76" s="124">
        <v>39</v>
      </c>
      <c r="I76" s="124">
        <v>45</v>
      </c>
      <c r="J76" s="124">
        <v>40</v>
      </c>
      <c r="K76" s="124">
        <v>49</v>
      </c>
      <c r="L76" s="124">
        <v>40</v>
      </c>
      <c r="M76" s="124">
        <v>32</v>
      </c>
      <c r="N76" s="124">
        <v>23</v>
      </c>
      <c r="O76" s="124">
        <v>36</v>
      </c>
      <c r="P76" s="124">
        <v>29</v>
      </c>
      <c r="Q76" s="124">
        <v>21</v>
      </c>
      <c r="R76" s="124">
        <v>19</v>
      </c>
      <c r="S76" s="124">
        <v>20</v>
      </c>
      <c r="T76" s="124">
        <v>23</v>
      </c>
      <c r="U76" s="124">
        <v>15</v>
      </c>
      <c r="V76" s="124">
        <v>14</v>
      </c>
      <c r="W76" s="134" t="s">
        <v>64</v>
      </c>
      <c r="X76" s="134" t="s">
        <v>64</v>
      </c>
      <c r="Y76" s="134" t="s">
        <v>64</v>
      </c>
      <c r="Z76" s="134" t="s">
        <v>64</v>
      </c>
      <c r="AA76" s="145"/>
      <c r="AB76" s="141">
        <v>4.3504336450108294</v>
      </c>
      <c r="AC76" s="136">
        <v>0.67583905661465959</v>
      </c>
      <c r="AD76" s="137">
        <v>321807</v>
      </c>
    </row>
    <row r="77" spans="1:30" s="120" customFormat="1" x14ac:dyDescent="0.35">
      <c r="A77" s="123" t="s">
        <v>69</v>
      </c>
      <c r="B77" s="123" t="s">
        <v>101</v>
      </c>
      <c r="C77" s="124">
        <v>14</v>
      </c>
      <c r="D77" s="124">
        <v>12</v>
      </c>
      <c r="E77" s="124">
        <v>10</v>
      </c>
      <c r="F77" s="124">
        <v>14</v>
      </c>
      <c r="G77" s="124">
        <v>15</v>
      </c>
      <c r="H77" s="124">
        <v>18</v>
      </c>
      <c r="I77" s="124">
        <v>25</v>
      </c>
      <c r="J77" s="124">
        <v>27</v>
      </c>
      <c r="K77" s="124">
        <v>12</v>
      </c>
      <c r="L77" s="124">
        <v>17</v>
      </c>
      <c r="M77" s="124">
        <v>18</v>
      </c>
      <c r="N77" s="124">
        <v>18</v>
      </c>
      <c r="O77" s="124">
        <v>20</v>
      </c>
      <c r="P77" s="124">
        <v>21</v>
      </c>
      <c r="Q77" s="124">
        <v>11</v>
      </c>
      <c r="R77" s="124">
        <v>17</v>
      </c>
      <c r="S77" s="124">
        <v>16</v>
      </c>
      <c r="T77" s="124">
        <v>19</v>
      </c>
      <c r="U77" s="124">
        <v>17</v>
      </c>
      <c r="V77" s="124">
        <v>14</v>
      </c>
      <c r="W77" s="134" t="s">
        <v>64</v>
      </c>
      <c r="X77" s="134" t="s">
        <v>64</v>
      </c>
      <c r="Y77" s="134" t="s">
        <v>64</v>
      </c>
      <c r="Z77" s="134" t="s">
        <v>64</v>
      </c>
      <c r="AA77" s="145"/>
      <c r="AB77" s="141">
        <v>5.9755514580345555</v>
      </c>
      <c r="AC77" s="136">
        <v>0.92830080623844913</v>
      </c>
      <c r="AD77" s="137">
        <v>234288</v>
      </c>
    </row>
    <row r="78" spans="1:30" s="120" customFormat="1" x14ac:dyDescent="0.35">
      <c r="A78" s="123" t="s">
        <v>69</v>
      </c>
      <c r="B78" s="123" t="s">
        <v>83</v>
      </c>
      <c r="C78" s="124">
        <v>1</v>
      </c>
      <c r="D78" s="124">
        <v>8</v>
      </c>
      <c r="E78" s="124">
        <v>4</v>
      </c>
      <c r="F78" s="124">
        <v>4</v>
      </c>
      <c r="G78" s="124">
        <v>5</v>
      </c>
      <c r="H78" s="124">
        <v>8</v>
      </c>
      <c r="I78" s="124">
        <v>5</v>
      </c>
      <c r="J78" s="124">
        <v>4</v>
      </c>
      <c r="K78" s="124">
        <v>9</v>
      </c>
      <c r="L78" s="124">
        <v>11</v>
      </c>
      <c r="M78" s="124">
        <v>3</v>
      </c>
      <c r="N78" s="124">
        <v>5</v>
      </c>
      <c r="O78" s="124">
        <v>5</v>
      </c>
      <c r="P78" s="124">
        <v>8</v>
      </c>
      <c r="Q78" s="124">
        <v>10</v>
      </c>
      <c r="R78" s="124">
        <v>6</v>
      </c>
      <c r="S78" s="124">
        <v>6</v>
      </c>
      <c r="T78" s="124">
        <v>8</v>
      </c>
      <c r="U78" s="124">
        <v>3</v>
      </c>
      <c r="V78" s="124">
        <v>11</v>
      </c>
      <c r="W78" s="134" t="s">
        <v>64</v>
      </c>
      <c r="X78" s="134" t="s">
        <v>64</v>
      </c>
      <c r="Y78" s="134" t="s">
        <v>64</v>
      </c>
      <c r="Z78" s="134" t="s">
        <v>64</v>
      </c>
      <c r="AA78" s="145"/>
      <c r="AB78" s="141">
        <v>8.7291195492600089</v>
      </c>
      <c r="AC78" s="136">
        <v>1.3560670964408612</v>
      </c>
      <c r="AD78" s="137">
        <v>126015</v>
      </c>
    </row>
    <row r="79" spans="1:30" s="120" customFormat="1" x14ac:dyDescent="0.35">
      <c r="A79" s="123" t="s">
        <v>69</v>
      </c>
      <c r="B79" s="123" t="s">
        <v>85</v>
      </c>
      <c r="C79" s="124">
        <v>11</v>
      </c>
      <c r="D79" s="124">
        <v>7</v>
      </c>
      <c r="E79" s="124">
        <v>6</v>
      </c>
      <c r="F79" s="124">
        <v>6</v>
      </c>
      <c r="G79" s="124">
        <v>4</v>
      </c>
      <c r="H79" s="124">
        <v>10</v>
      </c>
      <c r="I79" s="124">
        <v>9</v>
      </c>
      <c r="J79" s="124">
        <v>20</v>
      </c>
      <c r="K79" s="124">
        <v>29</v>
      </c>
      <c r="L79" s="124">
        <v>13</v>
      </c>
      <c r="M79" s="124">
        <v>23</v>
      </c>
      <c r="N79" s="124">
        <v>18</v>
      </c>
      <c r="O79" s="124">
        <v>17</v>
      </c>
      <c r="P79" s="124">
        <v>20</v>
      </c>
      <c r="Q79" s="124">
        <v>26</v>
      </c>
      <c r="R79" s="124">
        <v>15</v>
      </c>
      <c r="S79" s="124">
        <v>23</v>
      </c>
      <c r="T79" s="124">
        <v>26</v>
      </c>
      <c r="U79" s="124">
        <v>28</v>
      </c>
      <c r="V79" s="124">
        <v>18</v>
      </c>
      <c r="W79" s="134" t="s">
        <v>64</v>
      </c>
      <c r="X79" s="134" t="s">
        <v>64</v>
      </c>
      <c r="Y79" s="134" t="s">
        <v>64</v>
      </c>
      <c r="Z79" s="134" t="s">
        <v>64</v>
      </c>
      <c r="AA79" s="145"/>
      <c r="AB79" s="141">
        <v>9.5071594192181941</v>
      </c>
      <c r="AC79" s="136">
        <v>1.4769354453522772</v>
      </c>
      <c r="AD79" s="137">
        <v>189331</v>
      </c>
    </row>
    <row r="80" spans="1:30" s="120" customFormat="1" ht="13.5" customHeight="1" x14ac:dyDescent="0.35">
      <c r="A80" s="123" t="s">
        <v>69</v>
      </c>
      <c r="B80" s="123" t="s">
        <v>95</v>
      </c>
      <c r="C80" s="124">
        <v>73</v>
      </c>
      <c r="D80" s="124">
        <v>56</v>
      </c>
      <c r="E80" s="124">
        <v>64</v>
      </c>
      <c r="F80" s="124">
        <v>77</v>
      </c>
      <c r="G80" s="124">
        <v>40</v>
      </c>
      <c r="H80" s="124">
        <v>47</v>
      </c>
      <c r="I80" s="124">
        <v>57</v>
      </c>
      <c r="J80" s="124">
        <v>96</v>
      </c>
      <c r="K80" s="124">
        <v>67</v>
      </c>
      <c r="L80" s="124">
        <v>57</v>
      </c>
      <c r="M80" s="124">
        <v>33</v>
      </c>
      <c r="N80" s="124">
        <v>39</v>
      </c>
      <c r="O80" s="124">
        <v>40</v>
      </c>
      <c r="P80" s="124">
        <v>37</v>
      </c>
      <c r="Q80" s="124">
        <v>26</v>
      </c>
      <c r="R80" s="124">
        <v>48</v>
      </c>
      <c r="S80" s="124">
        <v>40</v>
      </c>
      <c r="T80" s="124">
        <v>37</v>
      </c>
      <c r="U80" s="124">
        <v>41</v>
      </c>
      <c r="V80" s="124">
        <v>36</v>
      </c>
      <c r="W80" s="135" t="s">
        <v>67</v>
      </c>
      <c r="X80" s="135" t="s">
        <v>67</v>
      </c>
      <c r="Y80" s="135" t="s">
        <v>67</v>
      </c>
      <c r="Z80" s="143">
        <v>-3.6523705422297659E-2</v>
      </c>
      <c r="AA80" s="145"/>
      <c r="AB80" s="141">
        <v>8.9576304081693596</v>
      </c>
      <c r="AC80" s="136">
        <v>1.3915662158191355</v>
      </c>
      <c r="AD80" s="137">
        <v>401892</v>
      </c>
    </row>
    <row r="81" spans="1:30" s="120" customFormat="1" x14ac:dyDescent="0.35">
      <c r="A81" s="123" t="s">
        <v>69</v>
      </c>
      <c r="B81" s="123" t="s">
        <v>88</v>
      </c>
      <c r="C81" s="124">
        <v>14</v>
      </c>
      <c r="D81" s="124">
        <v>14</v>
      </c>
      <c r="E81" s="124">
        <v>11</v>
      </c>
      <c r="F81" s="124">
        <v>8</v>
      </c>
      <c r="G81" s="124">
        <v>12</v>
      </c>
      <c r="H81" s="124">
        <v>25</v>
      </c>
      <c r="I81" s="124">
        <v>18</v>
      </c>
      <c r="J81" s="124">
        <v>22</v>
      </c>
      <c r="K81" s="124">
        <v>8</v>
      </c>
      <c r="L81" s="124">
        <v>15</v>
      </c>
      <c r="M81" s="124">
        <v>13</v>
      </c>
      <c r="N81" s="124">
        <v>11</v>
      </c>
      <c r="O81" s="124">
        <v>12</v>
      </c>
      <c r="P81" s="124">
        <v>17</v>
      </c>
      <c r="Q81" s="124">
        <v>21</v>
      </c>
      <c r="R81" s="124">
        <v>10</v>
      </c>
      <c r="S81" s="124">
        <v>17</v>
      </c>
      <c r="T81" s="124">
        <v>14</v>
      </c>
      <c r="U81" s="124">
        <v>20</v>
      </c>
      <c r="V81" s="124">
        <v>26</v>
      </c>
      <c r="W81" s="135" t="s">
        <v>67</v>
      </c>
      <c r="X81" s="134" t="s">
        <v>64</v>
      </c>
      <c r="Y81" s="134" t="s">
        <v>64</v>
      </c>
      <c r="Z81" s="134" t="s">
        <v>64</v>
      </c>
      <c r="AA81" s="145"/>
      <c r="AB81" s="141">
        <v>9.9826455546511443</v>
      </c>
      <c r="AC81" s="136">
        <v>1.5508021279467556</v>
      </c>
      <c r="AD81" s="137">
        <v>260452</v>
      </c>
    </row>
    <row r="82" spans="1:30" s="120" customFormat="1" x14ac:dyDescent="0.35">
      <c r="A82" s="123" t="s">
        <v>69</v>
      </c>
      <c r="B82" s="123" t="s">
        <v>94</v>
      </c>
      <c r="C82" s="124">
        <v>10</v>
      </c>
      <c r="D82" s="124">
        <v>14</v>
      </c>
      <c r="E82" s="124">
        <v>8</v>
      </c>
      <c r="F82" s="124">
        <v>8</v>
      </c>
      <c r="G82" s="124">
        <v>8</v>
      </c>
      <c r="H82" s="124">
        <v>9</v>
      </c>
      <c r="I82" s="124">
        <v>15</v>
      </c>
      <c r="J82" s="124">
        <v>7</v>
      </c>
      <c r="K82" s="124">
        <v>10</v>
      </c>
      <c r="L82" s="124">
        <v>13</v>
      </c>
      <c r="M82" s="124">
        <v>10</v>
      </c>
      <c r="N82" s="124">
        <v>15</v>
      </c>
      <c r="O82" s="124">
        <v>21</v>
      </c>
      <c r="P82" s="124">
        <v>11</v>
      </c>
      <c r="Q82" s="124">
        <v>18</v>
      </c>
      <c r="R82" s="124">
        <v>16</v>
      </c>
      <c r="S82" s="124">
        <v>6</v>
      </c>
      <c r="T82" s="124">
        <v>11</v>
      </c>
      <c r="U82" s="124">
        <v>18</v>
      </c>
      <c r="V82" s="124">
        <v>7</v>
      </c>
      <c r="W82" s="134" t="s">
        <v>64</v>
      </c>
      <c r="X82" s="134" t="s">
        <v>64</v>
      </c>
      <c r="Y82" s="134" t="s">
        <v>64</v>
      </c>
      <c r="Z82" s="134" t="s">
        <v>64</v>
      </c>
      <c r="AA82" s="145"/>
      <c r="AB82" s="141">
        <v>4.236493152011426</v>
      </c>
      <c r="AC82" s="136">
        <v>0.65813842224520147</v>
      </c>
      <c r="AD82" s="137">
        <v>165231</v>
      </c>
    </row>
    <row r="83" spans="1:30" s="120" customFormat="1" x14ac:dyDescent="0.35">
      <c r="A83" s="123" t="s">
        <v>69</v>
      </c>
      <c r="B83" s="123" t="s">
        <v>102</v>
      </c>
      <c r="C83" s="124">
        <v>13</v>
      </c>
      <c r="D83" s="124">
        <v>8</v>
      </c>
      <c r="E83" s="124">
        <v>7</v>
      </c>
      <c r="F83" s="124">
        <v>3</v>
      </c>
      <c r="G83" s="124">
        <v>7</v>
      </c>
      <c r="H83" s="124">
        <v>8</v>
      </c>
      <c r="I83" s="124">
        <v>12</v>
      </c>
      <c r="J83" s="124">
        <v>6</v>
      </c>
      <c r="K83" s="124">
        <v>9</v>
      </c>
      <c r="L83" s="124">
        <v>11</v>
      </c>
      <c r="M83" s="124">
        <v>8</v>
      </c>
      <c r="N83" s="124">
        <v>11</v>
      </c>
      <c r="O83" s="124">
        <v>3</v>
      </c>
      <c r="P83" s="124">
        <v>7</v>
      </c>
      <c r="Q83" s="124">
        <v>7</v>
      </c>
      <c r="R83" s="124">
        <v>10</v>
      </c>
      <c r="S83" s="124">
        <v>12</v>
      </c>
      <c r="T83" s="124">
        <v>8</v>
      </c>
      <c r="U83" s="124">
        <v>4</v>
      </c>
      <c r="V83" s="124">
        <v>0</v>
      </c>
      <c r="W83" s="134" t="s">
        <v>64</v>
      </c>
      <c r="X83" s="134" t="s">
        <v>64</v>
      </c>
      <c r="Y83" s="134" t="s">
        <v>64</v>
      </c>
      <c r="Z83" s="134" t="s">
        <v>64</v>
      </c>
      <c r="AA83" s="145"/>
      <c r="AB83" s="141">
        <v>0</v>
      </c>
      <c r="AC83" s="136">
        <v>0</v>
      </c>
      <c r="AD83" s="137">
        <v>162768</v>
      </c>
    </row>
    <row r="84" spans="1:30" s="120" customFormat="1" x14ac:dyDescent="0.35">
      <c r="A84" s="123" t="s">
        <v>69</v>
      </c>
      <c r="B84" s="123" t="s">
        <v>100</v>
      </c>
      <c r="C84" s="124">
        <v>27</v>
      </c>
      <c r="D84" s="124">
        <v>22</v>
      </c>
      <c r="E84" s="124">
        <v>23</v>
      </c>
      <c r="F84" s="124">
        <v>26</v>
      </c>
      <c r="G84" s="124">
        <v>23</v>
      </c>
      <c r="H84" s="124">
        <v>23</v>
      </c>
      <c r="I84" s="124">
        <v>22</v>
      </c>
      <c r="J84" s="124">
        <v>40</v>
      </c>
      <c r="K84" s="124">
        <v>38</v>
      </c>
      <c r="L84" s="124">
        <v>29</v>
      </c>
      <c r="M84" s="124">
        <v>22</v>
      </c>
      <c r="N84" s="124">
        <v>20</v>
      </c>
      <c r="O84" s="124">
        <v>31</v>
      </c>
      <c r="P84" s="124">
        <v>22</v>
      </c>
      <c r="Q84" s="124">
        <v>29</v>
      </c>
      <c r="R84" s="124">
        <v>20</v>
      </c>
      <c r="S84" s="124">
        <v>19</v>
      </c>
      <c r="T84" s="124">
        <v>16</v>
      </c>
      <c r="U84" s="124">
        <v>17</v>
      </c>
      <c r="V84" s="124">
        <v>23</v>
      </c>
      <c r="W84" s="134" t="s">
        <v>64</v>
      </c>
      <c r="X84" s="134" t="s">
        <v>64</v>
      </c>
      <c r="Y84" s="134" t="s">
        <v>64</v>
      </c>
      <c r="Z84" s="134" t="s">
        <v>64</v>
      </c>
      <c r="AA84" s="145"/>
      <c r="AB84" s="141">
        <v>6.5353162808935759</v>
      </c>
      <c r="AC84" s="136">
        <v>1.0152601672301902</v>
      </c>
      <c r="AD84" s="137">
        <v>351934</v>
      </c>
    </row>
    <row r="85" spans="1:30" s="120" customFormat="1" x14ac:dyDescent="0.35">
      <c r="A85" s="123" t="s">
        <v>69</v>
      </c>
      <c r="B85" s="123" t="s">
        <v>103</v>
      </c>
      <c r="C85" s="124">
        <v>15</v>
      </c>
      <c r="D85" s="124">
        <v>10</v>
      </c>
      <c r="E85" s="124">
        <v>12</v>
      </c>
      <c r="F85" s="124">
        <v>12</v>
      </c>
      <c r="G85" s="124">
        <v>14</v>
      </c>
      <c r="H85" s="124">
        <v>12</v>
      </c>
      <c r="I85" s="124">
        <v>5</v>
      </c>
      <c r="J85" s="124">
        <v>9</v>
      </c>
      <c r="K85" s="124">
        <v>7</v>
      </c>
      <c r="L85" s="124">
        <v>3</v>
      </c>
      <c r="M85" s="124">
        <v>6</v>
      </c>
      <c r="N85" s="124">
        <v>2</v>
      </c>
      <c r="O85" s="124">
        <v>2</v>
      </c>
      <c r="P85" s="124">
        <v>5</v>
      </c>
      <c r="Q85" s="124">
        <v>10</v>
      </c>
      <c r="R85" s="124">
        <v>12</v>
      </c>
      <c r="S85" s="124">
        <v>3</v>
      </c>
      <c r="T85" s="124">
        <v>3</v>
      </c>
      <c r="U85" s="124">
        <v>15</v>
      </c>
      <c r="V85" s="124">
        <v>5</v>
      </c>
      <c r="W85" s="134" t="s">
        <v>64</v>
      </c>
      <c r="X85" s="134" t="s">
        <v>64</v>
      </c>
      <c r="Y85" s="134" t="s">
        <v>64</v>
      </c>
      <c r="Z85" s="134" t="s">
        <v>64</v>
      </c>
      <c r="AA85" s="145"/>
      <c r="AB85" s="141">
        <v>1.7851532375539116</v>
      </c>
      <c r="AC85" s="136">
        <v>0.27732322302275636</v>
      </c>
      <c r="AD85" s="137">
        <v>280088</v>
      </c>
    </row>
    <row r="86" spans="1:30" s="120" customFormat="1" x14ac:dyDescent="0.35">
      <c r="A86" s="123" t="s">
        <v>69</v>
      </c>
      <c r="B86" s="123" t="s">
        <v>87</v>
      </c>
      <c r="C86" s="124">
        <v>67</v>
      </c>
      <c r="D86" s="124">
        <v>84</v>
      </c>
      <c r="E86" s="124">
        <v>74</v>
      </c>
      <c r="F86" s="124">
        <v>76</v>
      </c>
      <c r="G86" s="124">
        <v>69</v>
      </c>
      <c r="H86" s="124">
        <v>85</v>
      </c>
      <c r="I86" s="124">
        <v>90</v>
      </c>
      <c r="J86" s="124">
        <v>67</v>
      </c>
      <c r="K86" s="124">
        <v>64</v>
      </c>
      <c r="L86" s="124">
        <v>57</v>
      </c>
      <c r="M86" s="124">
        <v>37</v>
      </c>
      <c r="N86" s="124">
        <v>59</v>
      </c>
      <c r="O86" s="124">
        <v>48</v>
      </c>
      <c r="P86" s="124">
        <v>59</v>
      </c>
      <c r="Q86" s="124">
        <v>72</v>
      </c>
      <c r="R86" s="124">
        <v>68</v>
      </c>
      <c r="S86" s="124">
        <v>46</v>
      </c>
      <c r="T86" s="124">
        <v>44</v>
      </c>
      <c r="U86" s="124">
        <v>46</v>
      </c>
      <c r="V86" s="124">
        <v>54</v>
      </c>
      <c r="W86" s="135" t="s">
        <v>67</v>
      </c>
      <c r="X86" s="135" t="s">
        <v>67</v>
      </c>
      <c r="Y86" s="135" t="s">
        <v>67</v>
      </c>
      <c r="Z86" s="143">
        <v>-1.128887973324133E-2</v>
      </c>
      <c r="AA86" s="145"/>
      <c r="AB86" s="141">
        <v>12.542476024128007</v>
      </c>
      <c r="AC86" s="136">
        <v>1.948471314688345</v>
      </c>
      <c r="AD86" s="137">
        <v>430537</v>
      </c>
    </row>
    <row r="87" spans="1:30" s="120" customFormat="1" x14ac:dyDescent="0.35">
      <c r="A87" s="123" t="s">
        <v>69</v>
      </c>
      <c r="B87" s="123" t="s">
        <v>109</v>
      </c>
      <c r="C87" s="124">
        <v>379</v>
      </c>
      <c r="D87" s="124">
        <v>390</v>
      </c>
      <c r="E87" s="124">
        <v>270</v>
      </c>
      <c r="F87" s="126">
        <v>179</v>
      </c>
      <c r="G87" s="124">
        <v>163</v>
      </c>
      <c r="H87" s="124">
        <v>147</v>
      </c>
      <c r="I87" s="124">
        <v>143</v>
      </c>
      <c r="J87" s="124">
        <v>130</v>
      </c>
      <c r="K87" s="124">
        <v>125</v>
      </c>
      <c r="L87" s="124">
        <v>77</v>
      </c>
      <c r="M87" s="124">
        <v>77</v>
      </c>
      <c r="N87" s="124">
        <v>70</v>
      </c>
      <c r="O87" s="124">
        <v>56</v>
      </c>
      <c r="P87" s="126">
        <v>61</v>
      </c>
      <c r="Q87" s="124">
        <v>58</v>
      </c>
      <c r="R87" s="124">
        <v>49</v>
      </c>
      <c r="S87" s="124">
        <v>37</v>
      </c>
      <c r="T87" s="124">
        <v>53</v>
      </c>
      <c r="U87" s="124">
        <v>59</v>
      </c>
      <c r="V87" s="124">
        <v>59</v>
      </c>
      <c r="W87" s="135" t="s">
        <v>67</v>
      </c>
      <c r="X87" s="135" t="s">
        <v>67</v>
      </c>
      <c r="Y87" s="135" t="s">
        <v>67</v>
      </c>
      <c r="Z87" s="143">
        <v>-9.3255595375361433E-2</v>
      </c>
      <c r="AA87" s="145"/>
      <c r="AB87" s="141">
        <v>16.564286275786944</v>
      </c>
      <c r="AC87" s="136">
        <v>2.5732587883420379</v>
      </c>
      <c r="AD87" s="137">
        <v>356188</v>
      </c>
    </row>
    <row r="88" spans="1:30" s="120" customFormat="1" x14ac:dyDescent="0.35">
      <c r="A88" s="123" t="s">
        <v>69</v>
      </c>
      <c r="B88" s="123" t="s">
        <v>107</v>
      </c>
      <c r="C88" s="124">
        <v>123</v>
      </c>
      <c r="D88" s="124">
        <v>67</v>
      </c>
      <c r="E88" s="124">
        <v>78</v>
      </c>
      <c r="F88" s="124">
        <v>51</v>
      </c>
      <c r="G88" s="124">
        <v>28</v>
      </c>
      <c r="H88" s="124">
        <v>31</v>
      </c>
      <c r="I88" s="124">
        <v>31</v>
      </c>
      <c r="J88" s="124">
        <v>37</v>
      </c>
      <c r="K88" s="124">
        <v>24</v>
      </c>
      <c r="L88" s="124">
        <v>16</v>
      </c>
      <c r="M88" s="124">
        <v>24</v>
      </c>
      <c r="N88" s="124">
        <v>15</v>
      </c>
      <c r="O88" s="124">
        <v>7</v>
      </c>
      <c r="P88" s="124">
        <v>12</v>
      </c>
      <c r="Q88" s="124">
        <v>14</v>
      </c>
      <c r="R88" s="124">
        <v>16</v>
      </c>
      <c r="S88" s="124">
        <v>11</v>
      </c>
      <c r="T88" s="124">
        <v>9</v>
      </c>
      <c r="U88" s="124">
        <v>13</v>
      </c>
      <c r="V88" s="124">
        <v>21</v>
      </c>
      <c r="W88" s="134" t="s">
        <v>64</v>
      </c>
      <c r="X88" s="134" t="s">
        <v>64</v>
      </c>
      <c r="Y88" s="134" t="s">
        <v>64</v>
      </c>
      <c r="Z88" s="134" t="s">
        <v>64</v>
      </c>
      <c r="AA88" s="145"/>
      <c r="AB88" s="141">
        <v>7.6883930892329548</v>
      </c>
      <c r="AC88" s="136">
        <v>1.1943904346797443</v>
      </c>
      <c r="AD88" s="137">
        <v>273139</v>
      </c>
    </row>
    <row r="89" spans="1:30" s="120" customFormat="1" x14ac:dyDescent="0.35">
      <c r="A89" s="123" t="s">
        <v>69</v>
      </c>
      <c r="B89" s="123" t="s">
        <v>98</v>
      </c>
      <c r="C89" s="124">
        <v>294</v>
      </c>
      <c r="D89" s="124">
        <v>289</v>
      </c>
      <c r="E89" s="124">
        <v>165</v>
      </c>
      <c r="F89" s="124">
        <v>161</v>
      </c>
      <c r="G89" s="124">
        <v>128</v>
      </c>
      <c r="H89" s="124">
        <v>154</v>
      </c>
      <c r="I89" s="124">
        <v>123</v>
      </c>
      <c r="J89" s="124">
        <v>108</v>
      </c>
      <c r="K89" s="124">
        <v>106</v>
      </c>
      <c r="L89" s="124">
        <v>84</v>
      </c>
      <c r="M89" s="124">
        <v>59</v>
      </c>
      <c r="N89" s="124">
        <v>42</v>
      </c>
      <c r="O89" s="124">
        <v>44</v>
      </c>
      <c r="P89" s="124">
        <v>61</v>
      </c>
      <c r="Q89" s="124">
        <v>61</v>
      </c>
      <c r="R89" s="124">
        <v>39</v>
      </c>
      <c r="S89" s="124">
        <v>32</v>
      </c>
      <c r="T89" s="124">
        <v>27</v>
      </c>
      <c r="U89" s="124">
        <v>38</v>
      </c>
      <c r="V89" s="124">
        <v>24</v>
      </c>
      <c r="W89" s="135" t="s">
        <v>67</v>
      </c>
      <c r="X89" s="135" t="s">
        <v>67</v>
      </c>
      <c r="Y89" s="135">
        <v>-9.5110664277400447E-2</v>
      </c>
      <c r="Z89" s="143">
        <v>-0.12354488576244993</v>
      </c>
      <c r="AA89" s="145"/>
      <c r="AB89" s="141">
        <v>3.8493925177432935</v>
      </c>
      <c r="AC89" s="136">
        <v>0.59800241079752892</v>
      </c>
      <c r="AD89" s="137">
        <v>623475</v>
      </c>
    </row>
    <row r="90" spans="1:30" s="120" customFormat="1" x14ac:dyDescent="0.35">
      <c r="A90" s="123" t="s">
        <v>69</v>
      </c>
      <c r="B90" s="123" t="s">
        <v>108</v>
      </c>
      <c r="C90" s="124">
        <v>147</v>
      </c>
      <c r="D90" s="124">
        <v>107</v>
      </c>
      <c r="E90" s="124">
        <v>101</v>
      </c>
      <c r="F90" s="124">
        <v>74</v>
      </c>
      <c r="G90" s="124">
        <v>87</v>
      </c>
      <c r="H90" s="124">
        <v>63</v>
      </c>
      <c r="I90" s="124">
        <v>37</v>
      </c>
      <c r="J90" s="124">
        <v>48</v>
      </c>
      <c r="K90" s="125">
        <v>45</v>
      </c>
      <c r="L90" s="124">
        <v>19</v>
      </c>
      <c r="M90" s="124">
        <v>22</v>
      </c>
      <c r="N90" s="124">
        <v>16</v>
      </c>
      <c r="O90" s="124">
        <v>32</v>
      </c>
      <c r="P90" s="124">
        <v>23</v>
      </c>
      <c r="Q90" s="124">
        <v>12</v>
      </c>
      <c r="R90" s="124">
        <v>16</v>
      </c>
      <c r="S90" s="124">
        <v>8</v>
      </c>
      <c r="T90" s="124">
        <v>9</v>
      </c>
      <c r="U90" s="125">
        <v>14</v>
      </c>
      <c r="V90" s="124">
        <v>12</v>
      </c>
      <c r="W90" s="134" t="s">
        <v>64</v>
      </c>
      <c r="X90" s="134" t="s">
        <v>64</v>
      </c>
      <c r="Y90" s="134" t="s">
        <v>64</v>
      </c>
      <c r="Z90" s="134" t="s">
        <v>64</v>
      </c>
      <c r="AA90" s="145"/>
      <c r="AB90" s="141">
        <v>3.8122347319998986</v>
      </c>
      <c r="AC90" s="136">
        <v>0.59222995570181547</v>
      </c>
      <c r="AD90" s="137">
        <v>314776</v>
      </c>
    </row>
    <row r="91" spans="1:30" s="120" customFormat="1" x14ac:dyDescent="0.35">
      <c r="A91" s="123" t="s">
        <v>69</v>
      </c>
      <c r="B91" s="123" t="s">
        <v>106</v>
      </c>
      <c r="C91" s="124">
        <v>60</v>
      </c>
      <c r="D91" s="124">
        <v>40</v>
      </c>
      <c r="E91" s="124">
        <v>28</v>
      </c>
      <c r="F91" s="124">
        <v>44</v>
      </c>
      <c r="G91" s="124">
        <v>18</v>
      </c>
      <c r="H91" s="124">
        <v>19</v>
      </c>
      <c r="I91" s="124">
        <v>29</v>
      </c>
      <c r="J91" s="124">
        <v>16</v>
      </c>
      <c r="K91" s="124">
        <v>6</v>
      </c>
      <c r="L91" s="124">
        <v>15</v>
      </c>
      <c r="M91" s="124">
        <v>6</v>
      </c>
      <c r="N91" s="124">
        <v>8</v>
      </c>
      <c r="O91" s="124">
        <v>17</v>
      </c>
      <c r="P91" s="124">
        <v>16</v>
      </c>
      <c r="Q91" s="124">
        <v>18</v>
      </c>
      <c r="R91" s="124">
        <v>8</v>
      </c>
      <c r="S91" s="124">
        <v>2</v>
      </c>
      <c r="T91" s="124">
        <v>8</v>
      </c>
      <c r="U91" s="124">
        <v>8</v>
      </c>
      <c r="V91" s="124">
        <v>12</v>
      </c>
      <c r="W91" s="134" t="s">
        <v>64</v>
      </c>
      <c r="X91" s="134" t="s">
        <v>64</v>
      </c>
      <c r="Y91" s="134" t="s">
        <v>64</v>
      </c>
      <c r="Z91" s="134" t="s">
        <v>64</v>
      </c>
      <c r="AA91" s="145"/>
      <c r="AB91" s="141">
        <v>2.7437351381013353</v>
      </c>
      <c r="AC91" s="136">
        <v>0.42623874276567281</v>
      </c>
      <c r="AD91" s="137">
        <v>437360</v>
      </c>
    </row>
    <row r="92" spans="1:30" s="120" customFormat="1" x14ac:dyDescent="0.35">
      <c r="A92" s="123" t="s">
        <v>69</v>
      </c>
      <c r="B92" s="123" t="s">
        <v>104</v>
      </c>
      <c r="C92" s="124">
        <v>17</v>
      </c>
      <c r="D92" s="124">
        <v>17</v>
      </c>
      <c r="E92" s="124">
        <v>12</v>
      </c>
      <c r="F92" s="124">
        <v>7</v>
      </c>
      <c r="G92" s="124">
        <v>12</v>
      </c>
      <c r="H92" s="124">
        <v>6</v>
      </c>
      <c r="I92" s="124">
        <v>6</v>
      </c>
      <c r="J92" s="124">
        <v>4</v>
      </c>
      <c r="K92" s="124">
        <v>7</v>
      </c>
      <c r="L92" s="124">
        <v>4</v>
      </c>
      <c r="M92" s="124">
        <v>5</v>
      </c>
      <c r="N92" s="124">
        <v>2</v>
      </c>
      <c r="O92" s="124">
        <v>6</v>
      </c>
      <c r="P92" s="124">
        <v>11</v>
      </c>
      <c r="Q92" s="124">
        <v>11</v>
      </c>
      <c r="R92" s="124">
        <v>9</v>
      </c>
      <c r="S92" s="124">
        <v>2</v>
      </c>
      <c r="T92" s="124">
        <v>7</v>
      </c>
      <c r="U92" s="124">
        <v>6</v>
      </c>
      <c r="V92" s="124">
        <v>3</v>
      </c>
      <c r="W92" s="134" t="s">
        <v>64</v>
      </c>
      <c r="X92" s="134" t="s">
        <v>64</v>
      </c>
      <c r="Y92" s="134" t="s">
        <v>64</v>
      </c>
      <c r="Z92" s="134" t="s">
        <v>64</v>
      </c>
      <c r="AA92" s="145"/>
      <c r="AB92" s="141">
        <v>1.1197330556395355</v>
      </c>
      <c r="AC92" s="136">
        <v>0.17395032167690724</v>
      </c>
      <c r="AD92" s="137">
        <v>267921</v>
      </c>
    </row>
    <row r="93" spans="1:30" s="120" customFormat="1" x14ac:dyDescent="0.35">
      <c r="A93" s="123" t="s">
        <v>69</v>
      </c>
      <c r="B93" s="123" t="s">
        <v>96</v>
      </c>
      <c r="C93" s="124">
        <v>72</v>
      </c>
      <c r="D93" s="124">
        <v>74</v>
      </c>
      <c r="E93" s="124">
        <v>36</v>
      </c>
      <c r="F93" s="124">
        <v>49</v>
      </c>
      <c r="G93" s="124">
        <v>80</v>
      </c>
      <c r="H93" s="124">
        <v>42</v>
      </c>
      <c r="I93" s="124">
        <v>34</v>
      </c>
      <c r="J93" s="124">
        <v>39</v>
      </c>
      <c r="K93" s="124">
        <v>21</v>
      </c>
      <c r="L93" s="124">
        <v>30</v>
      </c>
      <c r="M93" s="124">
        <v>22</v>
      </c>
      <c r="N93" s="124">
        <v>13</v>
      </c>
      <c r="O93" s="124">
        <v>29</v>
      </c>
      <c r="P93" s="124">
        <v>23</v>
      </c>
      <c r="Q93" s="124">
        <v>34</v>
      </c>
      <c r="R93" s="124">
        <v>29</v>
      </c>
      <c r="S93" s="124">
        <v>16</v>
      </c>
      <c r="T93" s="124">
        <v>14</v>
      </c>
      <c r="U93" s="124">
        <v>11</v>
      </c>
      <c r="V93" s="124">
        <v>17</v>
      </c>
      <c r="W93" s="134" t="s">
        <v>64</v>
      </c>
      <c r="X93" s="134" t="s">
        <v>64</v>
      </c>
      <c r="Y93" s="134" t="s">
        <v>64</v>
      </c>
      <c r="Z93" s="134" t="s">
        <v>64</v>
      </c>
      <c r="AA93" s="145"/>
      <c r="AB93" s="141">
        <v>5.4600229963321487</v>
      </c>
      <c r="AC93" s="136">
        <v>0.8482135557146927</v>
      </c>
      <c r="AD93" s="137">
        <v>311354</v>
      </c>
    </row>
    <row r="94" spans="1:30" s="120" customFormat="1" x14ac:dyDescent="0.35">
      <c r="A94" s="123" t="s">
        <v>69</v>
      </c>
      <c r="B94" s="123" t="s">
        <v>97</v>
      </c>
      <c r="C94" s="124">
        <v>57</v>
      </c>
      <c r="D94" s="124">
        <v>60</v>
      </c>
      <c r="E94" s="124">
        <v>59</v>
      </c>
      <c r="F94" s="124">
        <v>52</v>
      </c>
      <c r="G94" s="124">
        <v>43</v>
      </c>
      <c r="H94" s="124">
        <v>34</v>
      </c>
      <c r="I94" s="124">
        <v>44</v>
      </c>
      <c r="J94" s="124">
        <v>43</v>
      </c>
      <c r="K94" s="124">
        <v>41</v>
      </c>
      <c r="L94" s="124">
        <v>42</v>
      </c>
      <c r="M94" s="124">
        <v>29</v>
      </c>
      <c r="N94" s="124">
        <v>33</v>
      </c>
      <c r="O94" s="124">
        <v>23</v>
      </c>
      <c r="P94" s="124">
        <v>30</v>
      </c>
      <c r="Q94" s="124">
        <v>34</v>
      </c>
      <c r="R94" s="124">
        <v>31</v>
      </c>
      <c r="S94" s="124">
        <v>24</v>
      </c>
      <c r="T94" s="124">
        <v>24</v>
      </c>
      <c r="U94" s="124">
        <v>26</v>
      </c>
      <c r="V94" s="124">
        <v>28</v>
      </c>
      <c r="W94" s="135" t="s">
        <v>67</v>
      </c>
      <c r="X94" s="135" t="s">
        <v>67</v>
      </c>
      <c r="Y94" s="135" t="s">
        <v>67</v>
      </c>
      <c r="Z94" s="143">
        <v>-3.6721768433128132E-2</v>
      </c>
      <c r="AA94" s="145"/>
      <c r="AB94" s="141">
        <v>8.2068357079421652</v>
      </c>
      <c r="AC94" s="136">
        <v>1.2749303989518335</v>
      </c>
      <c r="AD94" s="137">
        <v>341179</v>
      </c>
    </row>
    <row r="95" spans="1:30" s="120" customFormat="1" x14ac:dyDescent="0.35">
      <c r="A95" s="123" t="s">
        <v>69</v>
      </c>
      <c r="B95" s="123" t="s">
        <v>89</v>
      </c>
      <c r="C95" s="124">
        <v>218</v>
      </c>
      <c r="D95" s="124">
        <v>251</v>
      </c>
      <c r="E95" s="124">
        <v>179</v>
      </c>
      <c r="F95" s="124">
        <v>168</v>
      </c>
      <c r="G95" s="124">
        <v>159</v>
      </c>
      <c r="H95" s="124">
        <v>143</v>
      </c>
      <c r="I95" s="124">
        <v>118</v>
      </c>
      <c r="J95" s="124">
        <v>104</v>
      </c>
      <c r="K95" s="124">
        <v>119</v>
      </c>
      <c r="L95" s="124">
        <v>91</v>
      </c>
      <c r="M95" s="124">
        <v>49</v>
      </c>
      <c r="N95" s="124">
        <v>58</v>
      </c>
      <c r="O95" s="124">
        <v>47</v>
      </c>
      <c r="P95" s="124">
        <v>62</v>
      </c>
      <c r="Q95" s="124">
        <v>56</v>
      </c>
      <c r="R95" s="124">
        <v>66</v>
      </c>
      <c r="S95" s="124">
        <v>30</v>
      </c>
      <c r="T95" s="124">
        <v>51</v>
      </c>
      <c r="U95" s="124">
        <v>63</v>
      </c>
      <c r="V95" s="124">
        <v>42</v>
      </c>
      <c r="W95" s="135" t="s">
        <v>67</v>
      </c>
      <c r="X95" s="135" t="s">
        <v>67</v>
      </c>
      <c r="Y95" s="135" t="s">
        <v>67</v>
      </c>
      <c r="Z95" s="143">
        <v>-8.3024957346178874E-2</v>
      </c>
      <c r="AA95" s="145"/>
      <c r="AB95" s="141">
        <v>8.1565276496577184</v>
      </c>
      <c r="AC95" s="136">
        <v>1.2671150514657115</v>
      </c>
      <c r="AD95" s="137">
        <v>514925</v>
      </c>
    </row>
    <row r="96" spans="1:30" s="120" customFormat="1" x14ac:dyDescent="0.35">
      <c r="A96" s="123" t="s">
        <v>69</v>
      </c>
      <c r="B96" s="123" t="s">
        <v>105</v>
      </c>
      <c r="C96" s="124">
        <v>28</v>
      </c>
      <c r="D96" s="124">
        <v>31</v>
      </c>
      <c r="E96" s="124">
        <v>19</v>
      </c>
      <c r="F96" s="124">
        <v>13</v>
      </c>
      <c r="G96" s="124">
        <v>14</v>
      </c>
      <c r="H96" s="124">
        <v>16</v>
      </c>
      <c r="I96" s="124">
        <v>21</v>
      </c>
      <c r="J96" s="124">
        <v>8</v>
      </c>
      <c r="K96" s="124">
        <v>15</v>
      </c>
      <c r="L96" s="124">
        <v>6</v>
      </c>
      <c r="M96" s="124">
        <v>6</v>
      </c>
      <c r="N96" s="124">
        <v>3</v>
      </c>
      <c r="O96" s="124">
        <v>5</v>
      </c>
      <c r="P96" s="124">
        <v>9</v>
      </c>
      <c r="Q96" s="124">
        <v>7</v>
      </c>
      <c r="R96" s="124">
        <v>6</v>
      </c>
      <c r="S96" s="124">
        <v>8</v>
      </c>
      <c r="T96" s="124">
        <v>6</v>
      </c>
      <c r="U96" s="124">
        <v>6</v>
      </c>
      <c r="V96" s="124">
        <v>6</v>
      </c>
      <c r="W96" s="134" t="s">
        <v>64</v>
      </c>
      <c r="X96" s="134" t="s">
        <v>64</v>
      </c>
      <c r="Y96" s="134" t="s">
        <v>64</v>
      </c>
      <c r="Z96" s="134" t="s">
        <v>64</v>
      </c>
      <c r="AA96" s="145"/>
      <c r="AB96" s="141">
        <v>2.8428069876195754</v>
      </c>
      <c r="AC96" s="136">
        <v>0.44162953613917116</v>
      </c>
      <c r="AD96" s="137">
        <v>211059</v>
      </c>
    </row>
    <row r="97" spans="1:42" s="120" customFormat="1" x14ac:dyDescent="0.35">
      <c r="A97" s="123" t="s">
        <v>69</v>
      </c>
      <c r="B97" s="123" t="s">
        <v>99</v>
      </c>
      <c r="C97" s="124">
        <v>121</v>
      </c>
      <c r="D97" s="124">
        <v>132</v>
      </c>
      <c r="E97" s="124">
        <v>103</v>
      </c>
      <c r="F97" s="124">
        <v>115</v>
      </c>
      <c r="G97" s="124">
        <v>117</v>
      </c>
      <c r="H97" s="124">
        <v>86</v>
      </c>
      <c r="I97" s="124">
        <v>91</v>
      </c>
      <c r="J97" s="124">
        <v>67</v>
      </c>
      <c r="K97" s="124">
        <v>78</v>
      </c>
      <c r="L97" s="124">
        <v>69</v>
      </c>
      <c r="M97" s="124">
        <v>42</v>
      </c>
      <c r="N97" s="124">
        <v>48</v>
      </c>
      <c r="O97" s="124">
        <v>67</v>
      </c>
      <c r="P97" s="124">
        <v>51</v>
      </c>
      <c r="Q97" s="124">
        <v>42</v>
      </c>
      <c r="R97" s="124">
        <v>46</v>
      </c>
      <c r="S97" s="124">
        <v>24</v>
      </c>
      <c r="T97" s="124">
        <v>28</v>
      </c>
      <c r="U97" s="124">
        <v>43</v>
      </c>
      <c r="V97" s="124">
        <v>31</v>
      </c>
      <c r="W97" s="135" t="s">
        <v>67</v>
      </c>
      <c r="X97" s="135" t="s">
        <v>67</v>
      </c>
      <c r="Y97" s="135">
        <v>-3.3179561892250353E-2</v>
      </c>
      <c r="Z97" s="143">
        <v>-6.9165571402483028E-2</v>
      </c>
      <c r="AA97" s="145"/>
      <c r="AB97" s="141">
        <v>6.1740320213183351</v>
      </c>
      <c r="AC97" s="136">
        <v>0.9591347247835329</v>
      </c>
      <c r="AD97" s="137">
        <v>502103</v>
      </c>
    </row>
    <row r="98" spans="1:42" s="120" customFormat="1" ht="13.5" customHeight="1" x14ac:dyDescent="0.35">
      <c r="A98" s="123" t="s">
        <v>69</v>
      </c>
      <c r="B98" s="123" t="s">
        <v>113</v>
      </c>
      <c r="C98" s="124">
        <v>7</v>
      </c>
      <c r="D98" s="124">
        <v>25</v>
      </c>
      <c r="E98" s="124">
        <v>29</v>
      </c>
      <c r="F98" s="124">
        <v>13</v>
      </c>
      <c r="G98" s="124">
        <v>17</v>
      </c>
      <c r="H98" s="124">
        <v>15</v>
      </c>
      <c r="I98" s="124">
        <v>9</v>
      </c>
      <c r="J98" s="124">
        <v>18</v>
      </c>
      <c r="K98" s="124">
        <v>9</v>
      </c>
      <c r="L98" s="124">
        <v>8</v>
      </c>
      <c r="M98" s="124">
        <v>4</v>
      </c>
      <c r="N98" s="124">
        <v>11</v>
      </c>
      <c r="O98" s="124">
        <v>2</v>
      </c>
      <c r="P98" s="124">
        <v>5</v>
      </c>
      <c r="Q98" s="124">
        <v>9</v>
      </c>
      <c r="R98" s="124">
        <v>6</v>
      </c>
      <c r="S98" s="124">
        <v>7</v>
      </c>
      <c r="T98" s="124">
        <v>4</v>
      </c>
      <c r="U98" s="124">
        <v>7</v>
      </c>
      <c r="V98" s="124">
        <v>3</v>
      </c>
      <c r="W98" s="134" t="s">
        <v>64</v>
      </c>
      <c r="X98" s="134" t="s">
        <v>64</v>
      </c>
      <c r="Y98" s="134" t="s">
        <v>64</v>
      </c>
      <c r="Z98" s="134" t="s">
        <v>64</v>
      </c>
      <c r="AA98" s="145"/>
      <c r="AB98" s="141">
        <v>1.2795468698018408</v>
      </c>
      <c r="AC98" s="136">
        <v>0.1987773679464922</v>
      </c>
      <c r="AD98" s="137">
        <v>234458</v>
      </c>
    </row>
    <row r="99" spans="1:42" x14ac:dyDescent="0.35">
      <c r="A99" s="107"/>
      <c r="B99" s="107"/>
      <c r="C99" s="107"/>
      <c r="E99" s="109"/>
      <c r="F99" s="109"/>
      <c r="G99" s="110"/>
      <c r="H99" s="110"/>
      <c r="I99" s="8"/>
      <c r="J99" s="8"/>
      <c r="K99" s="8"/>
      <c r="L99" s="8"/>
      <c r="M99" s="8"/>
      <c r="O99" s="109"/>
      <c r="P99" s="109"/>
      <c r="Q99" s="110"/>
      <c r="R99" s="110"/>
      <c r="S99" s="8"/>
      <c r="T99" s="8"/>
      <c r="U99" s="8"/>
      <c r="V99" s="8"/>
      <c r="W99" s="8"/>
      <c r="X99" s="8"/>
      <c r="Y99" s="8"/>
      <c r="Z99" s="8"/>
      <c r="AA99" s="8"/>
      <c r="AB99" s="8"/>
      <c r="AC99" s="8"/>
      <c r="AD99" s="8"/>
      <c r="AE99" s="8"/>
      <c r="AF99" s="8"/>
      <c r="AG99" s="8"/>
      <c r="AH99" s="8"/>
      <c r="AI99" s="8"/>
      <c r="AJ99" s="8"/>
      <c r="AK99" s="8"/>
      <c r="AL99" s="8"/>
      <c r="AM99" s="8"/>
      <c r="AN99" s="8"/>
      <c r="AO99" s="8"/>
      <c r="AP99" s="108"/>
    </row>
    <row r="100" spans="1:42" x14ac:dyDescent="0.35">
      <c r="A100" t="s">
        <v>31</v>
      </c>
      <c r="D100" s="1"/>
      <c r="N100" s="1"/>
    </row>
    <row r="101" spans="1:42" ht="38.9" customHeight="1" x14ac:dyDescent="0.35">
      <c r="A101" s="185" t="s">
        <v>27</v>
      </c>
      <c r="B101" s="185"/>
      <c r="C101" s="185"/>
      <c r="D101" s="185"/>
      <c r="E101" s="185"/>
      <c r="F101" s="185"/>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row>
    <row r="102" spans="1:42" x14ac:dyDescent="0.35">
      <c r="A102" t="s">
        <v>29</v>
      </c>
      <c r="D102" s="1"/>
      <c r="N102" s="1"/>
    </row>
    <row r="103" spans="1:42" x14ac:dyDescent="0.35">
      <c r="A103" t="s">
        <v>132</v>
      </c>
    </row>
    <row r="104" spans="1:42" x14ac:dyDescent="0.35">
      <c r="A104" t="s">
        <v>134</v>
      </c>
    </row>
    <row r="106" spans="1:42" x14ac:dyDescent="0.35">
      <c r="A106" t="s">
        <v>32</v>
      </c>
      <c r="D106" s="14"/>
      <c r="E106" s="14"/>
      <c r="N106" s="14"/>
      <c r="O106" s="14"/>
    </row>
    <row r="107" spans="1:42" x14ac:dyDescent="0.35">
      <c r="A107" s="15" t="s">
        <v>33</v>
      </c>
      <c r="B107" s="15"/>
      <c r="C107" s="15"/>
      <c r="D107" s="15"/>
      <c r="E107" s="15"/>
      <c r="F107" s="15"/>
      <c r="G107" s="15"/>
      <c r="N107" s="15"/>
      <c r="O107" s="15"/>
      <c r="P107" s="15"/>
      <c r="Q107" s="15"/>
    </row>
    <row r="108" spans="1:42" x14ac:dyDescent="0.35">
      <c r="A108" s="15"/>
      <c r="B108" s="15"/>
      <c r="C108" s="15"/>
      <c r="D108" s="15"/>
      <c r="E108" s="15"/>
      <c r="F108" s="15"/>
      <c r="G108" s="15"/>
      <c r="N108" s="15"/>
      <c r="O108" s="15"/>
      <c r="P108" s="15"/>
      <c r="Q108" s="15"/>
    </row>
    <row r="109" spans="1:42" x14ac:dyDescent="0.35">
      <c r="A109" t="s">
        <v>34</v>
      </c>
      <c r="I109" s="8"/>
      <c r="J109" s="8"/>
      <c r="K109" s="8"/>
      <c r="L109" s="8"/>
      <c r="M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row>
    <row r="110" spans="1:42" x14ac:dyDescent="0.35">
      <c r="A110" s="50" t="s">
        <v>129</v>
      </c>
      <c r="B110" s="50"/>
      <c r="C110" s="50"/>
      <c r="I110" s="8"/>
      <c r="J110" s="8"/>
      <c r="K110" s="8"/>
      <c r="L110" s="8"/>
      <c r="M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row>
    <row r="111" spans="1:42" x14ac:dyDescent="0.35">
      <c r="A111" s="95" t="s">
        <v>35</v>
      </c>
      <c r="B111" s="95"/>
      <c r="C111" s="95"/>
      <c r="I111" s="8"/>
      <c r="J111" s="8"/>
      <c r="K111" s="8"/>
      <c r="L111" s="8"/>
      <c r="M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row>
    <row r="112" spans="1:42" x14ac:dyDescent="0.35">
      <c r="I112" s="8"/>
      <c r="J112" s="8"/>
      <c r="K112" s="8"/>
      <c r="L112" s="8"/>
      <c r="M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row>
    <row r="113" spans="9:42" x14ac:dyDescent="0.35">
      <c r="I113" s="8"/>
      <c r="J113" s="8"/>
      <c r="K113" s="8"/>
      <c r="L113" s="8"/>
      <c r="M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row>
  </sheetData>
  <mergeCells count="1">
    <mergeCell ref="A101:AP101"/>
  </mergeCells>
  <conditionalFormatting sqref="W7:Z8 W18:Z18 W22:Z22 W25:Z25 W27:Z27 Z26 W33:Z33 W35:Z35 W37:Z39 W41 W43:Z43 W48:Z49 W13 W58 W64:Z64 W68:Z70 W73 W80:Z80 W86:Z87 W94:Z95 W97:Z97 W17:X17 W19 W24 W81 W89:Z89">
    <cfRule type="cellIs" dxfId="127" priority="57" operator="lessThan">
      <formula>1</formula>
    </cfRule>
  </conditionalFormatting>
  <conditionalFormatting sqref="X6:Z6">
    <cfRule type="cellIs" dxfId="126" priority="55" operator="lessThan">
      <formula>0</formula>
    </cfRule>
  </conditionalFormatting>
  <conditionalFormatting sqref="AC6:AC98">
    <cfRule type="cellIs" dxfId="125" priority="56" operator="greaterThan">
      <formula>2</formula>
    </cfRule>
  </conditionalFormatting>
  <conditionalFormatting sqref="W9:Z12">
    <cfRule type="cellIs" dxfId="119" priority="53" operator="lessThan">
      <formula>1</formula>
    </cfRule>
  </conditionalFormatting>
  <conditionalFormatting sqref="X13:Z13">
    <cfRule type="cellIs" dxfId="118" priority="52" operator="lessThan">
      <formula>1</formula>
    </cfRule>
  </conditionalFormatting>
  <conditionalFormatting sqref="W26:Y26">
    <cfRule type="cellIs" dxfId="113" priority="47" operator="lessThan">
      <formula>1</formula>
    </cfRule>
  </conditionalFormatting>
  <conditionalFormatting sqref="W14:Z16">
    <cfRule type="cellIs" dxfId="101" priority="35" operator="lessThan">
      <formula>1</formula>
    </cfRule>
  </conditionalFormatting>
  <conditionalFormatting sqref="W20:Z21">
    <cfRule type="cellIs" dxfId="100" priority="34" operator="lessThan">
      <formula>1</formula>
    </cfRule>
  </conditionalFormatting>
  <conditionalFormatting sqref="W23:Z23">
    <cfRule type="cellIs" dxfId="99" priority="33" operator="lessThan">
      <formula>1</formula>
    </cfRule>
  </conditionalFormatting>
  <conditionalFormatting sqref="W28:Z32">
    <cfRule type="cellIs" dxfId="98" priority="32" operator="lessThan">
      <formula>1</formula>
    </cfRule>
  </conditionalFormatting>
  <conditionalFormatting sqref="W34:Z34">
    <cfRule type="cellIs" dxfId="97" priority="31" operator="lessThan">
      <formula>1</formula>
    </cfRule>
  </conditionalFormatting>
  <conditionalFormatting sqref="W36:Z36">
    <cfRule type="cellIs" dxfId="96" priority="30" operator="lessThan">
      <formula>1</formula>
    </cfRule>
  </conditionalFormatting>
  <conditionalFormatting sqref="W40:Z40">
    <cfRule type="cellIs" dxfId="95" priority="29" operator="lessThan">
      <formula>1</formula>
    </cfRule>
  </conditionalFormatting>
  <conditionalFormatting sqref="W42:Z42">
    <cfRule type="cellIs" dxfId="94" priority="28" operator="lessThan">
      <formula>1</formula>
    </cfRule>
  </conditionalFormatting>
  <conditionalFormatting sqref="W45:Z47">
    <cfRule type="cellIs" dxfId="93" priority="27" operator="lessThan">
      <formula>1</formula>
    </cfRule>
  </conditionalFormatting>
  <conditionalFormatting sqref="W50:Z52">
    <cfRule type="cellIs" dxfId="92" priority="26" operator="lessThan">
      <formula>1</formula>
    </cfRule>
  </conditionalFormatting>
  <conditionalFormatting sqref="W54:Z54">
    <cfRule type="cellIs" dxfId="91" priority="25" operator="lessThan">
      <formula>1</formula>
    </cfRule>
  </conditionalFormatting>
  <conditionalFormatting sqref="W56:Z57">
    <cfRule type="cellIs" dxfId="90" priority="24" operator="lessThan">
      <formula>1</formula>
    </cfRule>
  </conditionalFormatting>
  <conditionalFormatting sqref="W59:Z63">
    <cfRule type="cellIs" dxfId="89" priority="23" operator="lessThan">
      <formula>1</formula>
    </cfRule>
  </conditionalFormatting>
  <conditionalFormatting sqref="W65:Z67">
    <cfRule type="cellIs" dxfId="88" priority="22" operator="lessThan">
      <formula>1</formula>
    </cfRule>
  </conditionalFormatting>
  <conditionalFormatting sqref="W71:Z71">
    <cfRule type="cellIs" dxfId="87" priority="21" operator="lessThan">
      <formula>1</formula>
    </cfRule>
  </conditionalFormatting>
  <conditionalFormatting sqref="W74:Z79">
    <cfRule type="cellIs" dxfId="86" priority="20" operator="lessThan">
      <formula>1</formula>
    </cfRule>
  </conditionalFormatting>
  <conditionalFormatting sqref="W82:Z83">
    <cfRule type="cellIs" dxfId="85" priority="19" operator="lessThan">
      <formula>1</formula>
    </cfRule>
  </conditionalFormatting>
  <conditionalFormatting sqref="W85:Z85">
    <cfRule type="cellIs" dxfId="84" priority="18" operator="lessThan">
      <formula>1</formula>
    </cfRule>
  </conditionalFormatting>
  <conditionalFormatting sqref="W90:Z93">
    <cfRule type="cellIs" dxfId="83" priority="17" operator="lessThan">
      <formula>1</formula>
    </cfRule>
  </conditionalFormatting>
  <conditionalFormatting sqref="W96:Z96">
    <cfRule type="cellIs" dxfId="82" priority="16" operator="lessThan">
      <formula>1</formula>
    </cfRule>
  </conditionalFormatting>
  <conditionalFormatting sqref="W98:Z98">
    <cfRule type="cellIs" dxfId="81" priority="15" operator="lessThan">
      <formula>1</formula>
    </cfRule>
  </conditionalFormatting>
  <conditionalFormatting sqref="Y17:Z17">
    <cfRule type="cellIs" dxfId="80" priority="14" operator="lessThan">
      <formula>1</formula>
    </cfRule>
  </conditionalFormatting>
  <conditionalFormatting sqref="X19:Z19">
    <cfRule type="cellIs" dxfId="79" priority="13" operator="lessThan">
      <formula>1</formula>
    </cfRule>
  </conditionalFormatting>
  <conditionalFormatting sqref="X24:Z24">
    <cfRule type="cellIs" dxfId="78" priority="12" operator="lessThan">
      <formula>1</formula>
    </cfRule>
  </conditionalFormatting>
  <conditionalFormatting sqref="X41:Z41">
    <cfRule type="cellIs" dxfId="77" priority="11" operator="lessThan">
      <formula>1</formula>
    </cfRule>
  </conditionalFormatting>
  <conditionalFormatting sqref="W44:Z44">
    <cfRule type="cellIs" dxfId="76" priority="10" operator="lessThan">
      <formula>1</formula>
    </cfRule>
  </conditionalFormatting>
  <conditionalFormatting sqref="W53:Z53">
    <cfRule type="cellIs" dxfId="75" priority="9" operator="lessThan">
      <formula>1</formula>
    </cfRule>
  </conditionalFormatting>
  <conditionalFormatting sqref="W55:Z55">
    <cfRule type="cellIs" dxfId="74" priority="8" operator="lessThan">
      <formula>1</formula>
    </cfRule>
  </conditionalFormatting>
  <conditionalFormatting sqref="X58:Z58">
    <cfRule type="cellIs" dxfId="73" priority="7" operator="lessThan">
      <formula>1</formula>
    </cfRule>
  </conditionalFormatting>
  <conditionalFormatting sqref="W72:Z72">
    <cfRule type="cellIs" dxfId="72" priority="6" operator="lessThan">
      <formula>1</formula>
    </cfRule>
  </conditionalFormatting>
  <conditionalFormatting sqref="X73:Z73">
    <cfRule type="cellIs" dxfId="71" priority="5" operator="lessThan">
      <formula>1</formula>
    </cfRule>
  </conditionalFormatting>
  <conditionalFormatting sqref="X81:Z81">
    <cfRule type="cellIs" dxfId="69" priority="3" operator="lessThan">
      <formula>1</formula>
    </cfRule>
  </conditionalFormatting>
  <conditionalFormatting sqref="W84:Z84">
    <cfRule type="cellIs" dxfId="68" priority="2" operator="lessThan">
      <formula>1</formula>
    </cfRule>
  </conditionalFormatting>
  <conditionalFormatting sqref="W88:Z88">
    <cfRule type="cellIs" dxfId="67" priority="1" operator="lessThan">
      <formula>1</formula>
    </cfRule>
  </conditionalFormatting>
  <hyperlinks>
    <hyperlink ref="A107" r:id="rId1" display="https://www.bocsar.nsw.gov.au/Pages/bocsar_crime_stats/bocsar_explanatorynotes.aspx" xr:uid="{97A32E07-78C5-4284-ADA1-2F064030F8F9}"/>
  </hyperlinks>
  <pageMargins left="0.70866141732283472" right="0.70866141732283472" top="0.74803149606299213" bottom="0.74803149606299213" header="0.31496062992125984" footer="0.31496062992125984"/>
  <pageSetup paperSize="9" scale="5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a3ecbb17-1f6f-4e68-abbf-ed5d078c7c89" xsi:nil="true"/>
    <tags0 xmlns="a3ecbb17-1f6f-4e68-abbf-ed5d078c7c89" xsi:nil="true"/>
    <Modules xmlns="a3ecbb17-1f6f-4e68-abbf-ed5d078c7c89" xsi:nil="true"/>
    <Tags xmlns="a3ecbb17-1f6f-4e68-abbf-ed5d078c7c89" xsi:nil="true"/>
    <Reference xmlns="a3ecbb17-1f6f-4e68-abbf-ed5d078c7c89" xsi:nil="true"/>
    <TaxCatchAll xmlns="cbecc781-00c5-4158-9dd4-9d46c8013956" xsi:nil="true"/>
    <lcf76f155ced4ddcb4097134ff3c332f xmlns="1205d717-f258-4695-a62f-f57fc629dc43">
      <Terms xmlns="http://schemas.microsoft.com/office/infopath/2007/PartnerControls"/>
    </lcf76f155ced4ddcb4097134ff3c332f>
    <Notes xmlns="1205d717-f258-4695-a62f-f57fc629dc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43E8338FDC9C408CDDDEEC826928C5" ma:contentTypeVersion="6" ma:contentTypeDescription="Create a new document." ma:contentTypeScope="" ma:versionID="9e82f64be2884385e300fb548969ef7c">
  <xsd:schema xmlns:xsd="http://www.w3.org/2001/XMLSchema" xmlns:xs="http://www.w3.org/2001/XMLSchema" xmlns:p="http://schemas.microsoft.com/office/2006/metadata/properties" xmlns:ns2="a3ecbb17-1f6f-4e68-abbf-ed5d078c7c89" xmlns:ns3="d2bc505b-9134-47ed-a2f0-2290ded54739" xmlns:ns4="1205d717-f258-4695-a62f-f57fc629dc43" xmlns:ns5="cbecc781-00c5-4158-9dd4-9d46c8013956" targetNamespace="http://schemas.microsoft.com/office/2006/metadata/properties" ma:root="true" ma:fieldsID="e69863ceab86530a3b72c25e0c0fd372" ns2:_="" ns3:_="" ns4:_="" ns5:_="">
    <xsd:import namespace="a3ecbb17-1f6f-4e68-abbf-ed5d078c7c89"/>
    <xsd:import namespace="d2bc505b-9134-47ed-a2f0-2290ded54739"/>
    <xsd:import namespace="1205d717-f258-4695-a62f-f57fc629dc43"/>
    <xsd:import namespace="cbecc781-00c5-4158-9dd4-9d46c80139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odules" minOccurs="0"/>
                <xsd:element ref="ns2:Thumbnai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tags0" minOccurs="0"/>
                <xsd:element ref="ns2:Reference"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element ref="ns4: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cbb17-1f6f-4e68-abbf-ed5d078c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Python"/>
                        <xsd:enumeration value="Oracle"/>
                        <xsd:enumeration value="SAS"/>
                        <xsd:enumeration value="Excel"/>
                        <xsd:enumeration value="CSV"/>
                        <xsd:enumeration value="SQL"/>
                      </xsd:restriction>
                    </xsd:simpleType>
                  </xsd:union>
                </xsd:simpleType>
              </xsd:element>
            </xsd:sequence>
          </xsd:extension>
        </xsd:complexContent>
      </xsd:complexType>
    </xsd:element>
    <xsd:element name="Modules" ma:index="15" nillable="true" ma:displayName="Modules"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pandas"/>
                        <xsd:enumeration value="numpy"/>
                        <xsd:enumeration value="cx_Oracle"/>
                      </xsd:restriction>
                    </xsd:simpleType>
                  </xsd:union>
                </xsd:simpleType>
              </xsd:element>
            </xsd:sequence>
          </xsd:extension>
        </xsd:complexContent>
      </xsd:complex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tags0" ma:index="22" nillable="true" ma:displayName="Subject" ma:format="Dropdown" ma:internalName="tags0">
      <xsd:complexType>
        <xsd:complexContent>
          <xsd:extension base="dms:MultiChoice">
            <xsd:sequence>
              <xsd:element name="Value" maxOccurs="unbounded" minOccurs="0" nillable="true">
                <xsd:simpleType>
                  <xsd:restriction base="dms:Choice">
                    <xsd:enumeration value="AVO"/>
                    <xsd:enumeration value="Bail"/>
                    <xsd:enumeration value="Remand"/>
                    <xsd:enumeration value="Children and Young People"/>
                    <xsd:enumeration value="Courts"/>
                    <xsd:enumeration value="COVID-19"/>
                    <xsd:enumeration value="Supervision"/>
                    <xsd:enumeration value="Custody"/>
                    <xsd:enumeration value="Diversion"/>
                    <xsd:enumeration value="DV"/>
                    <xsd:enumeration value="Crime"/>
                    <xsd:enumeration value="Justice Demand"/>
                    <xsd:enumeration value="LinDA"/>
                    <xsd:enumeration value="Driving"/>
                    <xsd:enumeration value="Mental Health"/>
                    <xsd:enumeration value="Parole"/>
                    <xsd:enumeration value="Sentencing"/>
                    <xsd:enumeration value="Victims"/>
                    <xsd:enumeration value="Weapons"/>
                    <xsd:enumeration value="Women"/>
                    <xsd:enumeration value="Reform"/>
                    <xsd:enumeration value="CBA"/>
                    <xsd:enumeration value="Aboriginal People"/>
                    <xsd:enumeration value="Drugs"/>
                    <xsd:enumeration value="Policing"/>
                    <xsd:enumeration value="Reoffending"/>
                    <xsd:enumeration value="Sexual Offences"/>
                    <xsd:enumeration value="Property Crime"/>
                    <xsd:enumeration value="Civil"/>
                  </xsd:restriction>
                </xsd:simpleType>
              </xsd:element>
            </xsd:sequence>
          </xsd:extension>
        </xsd:complexContent>
      </xsd:complexType>
    </xsd:element>
    <xsd:element name="Reference" ma:index="23" nillable="true" ma:displayName="Reference" ma:description="Insert TRIM Reference" ma:format="Dropdown" ma:internalName="Referenc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c505b-9134-47ed-a2f0-2290ded54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5d717-f258-4695-a62f-f57fc629dc43"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a4a9b5ed-3dec-4005-b770-d275ff43f163"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ecc781-00c5-4158-9dd4-9d46c8013956"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474ef109-3520-4e77-aa0b-8a6a907347c6}" ma:internalName="TaxCatchAll" ma:showField="CatchAllData" ma:web="cbecc781-00c5-4158-9dd4-9d46c80139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F5EE9-6360-4C5C-AB8A-B57AF6CB905D}">
  <ds:schemaRefs>
    <ds:schemaRef ds:uri="http://schemas.microsoft.com/office/2006/metadata/properties"/>
    <ds:schemaRef ds:uri="http://schemas.microsoft.com/office/infopath/2007/PartnerControls"/>
    <ds:schemaRef ds:uri="a3ecbb17-1f6f-4e68-abbf-ed5d078c7c89"/>
    <ds:schemaRef ds:uri="cbecc781-00c5-4158-9dd4-9d46c8013956"/>
    <ds:schemaRef ds:uri="1205d717-f258-4695-a62f-f57fc629dc43"/>
  </ds:schemaRefs>
</ds:datastoreItem>
</file>

<file path=customXml/itemProps2.xml><?xml version="1.0" encoding="utf-8"?>
<ds:datastoreItem xmlns:ds="http://schemas.openxmlformats.org/officeDocument/2006/customXml" ds:itemID="{DACC361D-2972-4B0E-BFC6-DEB8A30E6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cbb17-1f6f-4e68-abbf-ed5d078c7c89"/>
    <ds:schemaRef ds:uri="d2bc505b-9134-47ed-a2f0-2290ded54739"/>
    <ds:schemaRef ds:uri="1205d717-f258-4695-a62f-f57fc629dc43"/>
    <ds:schemaRef ds:uri="cbecc781-00c5-4158-9dd4-9d46c8013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67807-F2F2-4053-9061-8FE6576B9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 </vt:lpstr>
      <vt:lpstr>1. Trends - NSW</vt:lpstr>
      <vt:lpstr>2. Firearm violence - charts</vt:lpstr>
      <vt:lpstr>3. Knife violence - charts</vt:lpstr>
      <vt:lpstr>4. Firearm violence</vt:lpstr>
      <vt:lpstr>5. Knife violence</vt:lpstr>
      <vt:lpstr>6. Trends - SA4 firearm</vt:lpstr>
      <vt:lpstr>7. Trends - SA4 knife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Alana Cook</dc:creator>
  <cp:keywords/>
  <dc:description/>
  <cp:lastModifiedBy>Alana Cook</cp:lastModifiedBy>
  <cp:revision/>
  <dcterms:created xsi:type="dcterms:W3CDTF">2022-04-12T03:50:07Z</dcterms:created>
  <dcterms:modified xsi:type="dcterms:W3CDTF">2025-09-12T07:12:07Z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0x0101002A43E8338FDC9C408CDDDEEC826928C5</vt:lpwstr>
  </property>
  <property fmtid="{D5CDD505-2E9C-101B-9397-08002B2CF9AE}" pid="3" name="MediaServiceImageTags">
    <vt:lpwstr/>
  </property>
</Properties>
</file>